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◆◆H26～ 上下水道課◆◆\▼各グループ共通\★各グループ共通（調査・報告）\●Ｈ30\公営企業会計経営比較分析表\【経営比較分析表】2017_252123_46_1718\"/>
    </mc:Choice>
  </mc:AlternateContent>
  <workbookProtection workbookAlgorithmName="SHA-512" workbookHashValue="You1eT77yuVJ1hSFOyDspTpg5vcAVzn2BYLWfaC5I8AYbuY+XFxnPZVrWxIhCzZhWobWaWhuvbcDVIAYCrIFGQ==" workbookSaltValue="6EAkBbuHeDUVXyCRT+B6b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P10" i="4"/>
  <c r="I10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<sst xmlns="http://schemas.openxmlformats.org/spreadsheetml/2006/main" count="323" uniqueCount="123">
  <si>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</si>
  <si>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</si>
  <si>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</si>
  <si>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</si>
  <si>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</si>
  <si>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</si>
  <si>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</si>
  <si>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</si>
  <si>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</si>
  <si>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</si>
  <si>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</si>
  <si>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</si>
  <si>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</si>
  <si>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</si>
  <si>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</si>
  <si>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</si>
  <si>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</si>
  <si>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</si>
  <si>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</si>
  <si>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</si>
  <si>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</si>
  <si>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</si>
  <si>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</si>
  <si>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</si>
  <si>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</si>
  <si>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</si>
  <si>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</si>
  <si>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</si>
  <si>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</si>
  <si>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</si>
  <si>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</si>
  <si>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</si>
  <si>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</si>
  <si>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</si>
  <si>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</si>
  <si>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</si>
  <si>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</si>
  <si>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</si>
  <si>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</si>
  <si>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</si>
  <si>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</si>
  <si>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</si>
  <si>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</si>
  <si>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</si>
  <si>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</si>
  <si>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</si>
  <si>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</si>
  <si>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</si>
  <si>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</si>
  <si>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</si>
  <si>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</si>
  <si>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</si>
  <si>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</si>
  <si>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</si>
  <si>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</si>
  <si>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</si>
  <si>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</si>
  <si>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</si>
  <si>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</si>
  <si>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</si>
  <si>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</si>
  <si>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</si>
  <si>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</si>
  <si>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</si>
  <si>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</si>
  <si>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</si>
  <si>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</si>
  <si>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</si>
  <si>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</si>
  <si>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</si>
  <si>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</si>
  <si>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</si>
  <si>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</si>
  <si>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</si>
  <si>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</si>
  <si>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</si>
  <si>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</si>
  <si>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</si>
  <si>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</si>
  <si>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</si>
  <si>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</si>
  <si>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</si>
  <si>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</si>
  <si>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</si>
  <si>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</si>
  <si>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</si>
  <si>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</si>
  <si>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</si>
  <si>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</si>
  <si>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</si>
  <si>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</si>
  <si>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</si>
  <si>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</si>
  <si>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</si>
  <si>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</si>
  <si>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</si>
  <si>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</si>
  <si>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</si>
  <si>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</si>
  <si>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</si>
  <si>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</si>
  <si>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</si>
  <si>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</si>
  <si>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</si>
  <si>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</si>
  <si>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</si>
  <si>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</si>
  <si>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</si>
  <si>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高島市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</si>
  <si>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</si>
  <si>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</si>
  <si>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</si>
  <si>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</si>
  <si>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</si>
  <si>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</si>
  <si>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</si>
  <si>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</si>
  <si>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</si>
  <si>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</si>
  <si>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</si>
  <si>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本市の下水道事業は、平成29年度から地方公営企業法を適用したことにより、グラフはH29からとなっている。
　①②経常収支比率は、100％を下回っている状況であり、欠損金が発生しており、赤字経営となっている。
　③流動比率は、100％を下回っている状況であり、手持ち資金が少ないこと、企業債残高が多いことが要因と思われる。
　④企業債残高対事業規模比率は、類似団体と比較し低位で推移しているため、比較的良好といえる。
　⑤経費回収率は、類似団体の数値を上回っているが、100％を切っていることから、料金だけでは経費を賄い切れていない。
　⑥汚水処理原価は類似団体より少し低位で推移しており、全国平均よりも低いことから、効率的な汚水処理が行えていると考えられる。
　⑦施設利用率は、類似団体の数値を上回っており、適正な施設規模であると言える。
　⑧水洗化率は、類似団体の数値をわずかに下回っており、使用料収入の増加の為にも、水洗化率の向上が必要である。</t>
    <rPh sb="1" eb="2">
      <t>ホン</t>
    </rPh>
    <rPh sb="2" eb="3">
      <t>シ</t>
    </rPh>
    <rPh sb="4" eb="7">
      <t>ゲスイドウ</t>
    </rPh>
    <rPh sb="7" eb="9">
      <t>ジギョウ</t>
    </rPh>
    <rPh sb="11" eb="13">
      <t>ヘイセイ</t>
    </rPh>
    <rPh sb="15" eb="17">
      <t>ネンド</t>
    </rPh>
    <rPh sb="19" eb="21">
      <t>チホウ</t>
    </rPh>
    <rPh sb="21" eb="23">
      <t>コウエイ</t>
    </rPh>
    <rPh sb="23" eb="25">
      <t>キギョウ</t>
    </rPh>
    <rPh sb="25" eb="26">
      <t>ホウ</t>
    </rPh>
    <rPh sb="27" eb="29">
      <t>テキヨウ</t>
    </rPh>
    <rPh sb="57" eb="59">
      <t>ケイジョウ</t>
    </rPh>
    <rPh sb="59" eb="61">
      <t>シュウシ</t>
    </rPh>
    <rPh sb="61" eb="63">
      <t>ヒリツ</t>
    </rPh>
    <rPh sb="70" eb="72">
      <t>シタマワ</t>
    </rPh>
    <rPh sb="76" eb="78">
      <t>ジョウキョウ</t>
    </rPh>
    <rPh sb="82" eb="85">
      <t>ケッソンキン</t>
    </rPh>
    <rPh sb="86" eb="88">
      <t>ハッセイ</t>
    </rPh>
    <rPh sb="93" eb="95">
      <t>アカジ</t>
    </rPh>
    <rPh sb="95" eb="97">
      <t>ケイエイ</t>
    </rPh>
    <rPh sb="107" eb="109">
      <t>リュウドウ</t>
    </rPh>
    <rPh sb="109" eb="111">
      <t>ヒリツ</t>
    </rPh>
    <rPh sb="118" eb="120">
      <t>シタマワ</t>
    </rPh>
    <rPh sb="124" eb="126">
      <t>ジョウキョウ</t>
    </rPh>
    <rPh sb="130" eb="132">
      <t>テモ</t>
    </rPh>
    <rPh sb="133" eb="135">
      <t>シキン</t>
    </rPh>
    <rPh sb="136" eb="137">
      <t>スク</t>
    </rPh>
    <rPh sb="142" eb="144">
      <t>キギョウ</t>
    </rPh>
    <rPh sb="144" eb="145">
      <t>サイ</t>
    </rPh>
    <rPh sb="145" eb="147">
      <t>ザンダカ</t>
    </rPh>
    <rPh sb="148" eb="149">
      <t>オオ</t>
    </rPh>
    <rPh sb="153" eb="155">
      <t>ヨウイン</t>
    </rPh>
    <rPh sb="156" eb="157">
      <t>オモ</t>
    </rPh>
    <rPh sb="164" eb="166">
      <t>キギョウ</t>
    </rPh>
    <rPh sb="166" eb="167">
      <t>サイ</t>
    </rPh>
    <rPh sb="167" eb="169">
      <t>ザンダカ</t>
    </rPh>
    <rPh sb="169" eb="170">
      <t>タイ</t>
    </rPh>
    <rPh sb="170" eb="172">
      <t>ジギョウ</t>
    </rPh>
    <rPh sb="172" eb="174">
      <t>キボ</t>
    </rPh>
    <rPh sb="174" eb="176">
      <t>ヒリツ</t>
    </rPh>
    <rPh sb="178" eb="180">
      <t>ルイジ</t>
    </rPh>
    <rPh sb="180" eb="182">
      <t>ダンタイ</t>
    </rPh>
    <rPh sb="183" eb="185">
      <t>ヒカク</t>
    </rPh>
    <rPh sb="186" eb="188">
      <t>テイイ</t>
    </rPh>
    <rPh sb="189" eb="191">
      <t>スイイ</t>
    </rPh>
    <rPh sb="198" eb="201">
      <t>ヒカクテキ</t>
    </rPh>
    <rPh sb="201" eb="203">
      <t>リョウコウ</t>
    </rPh>
    <rPh sb="302" eb="303">
      <t>ヒク</t>
    </rPh>
    <rPh sb="309" eb="312">
      <t>コウリツテキ</t>
    </rPh>
    <rPh sb="313" eb="315">
      <t>オスイ</t>
    </rPh>
    <rPh sb="315" eb="317">
      <t>ショリ</t>
    </rPh>
    <rPh sb="318" eb="319">
      <t>オコナ</t>
    </rPh>
    <rPh sb="324" eb="325">
      <t>カンガ</t>
    </rPh>
    <rPh sb="333" eb="335">
      <t>シセツ</t>
    </rPh>
    <rPh sb="335" eb="338">
      <t>リヨウリツ</t>
    </rPh>
    <rPh sb="340" eb="342">
      <t>ルイジ</t>
    </rPh>
    <rPh sb="342" eb="344">
      <t>ダンタイ</t>
    </rPh>
    <rPh sb="345" eb="347">
      <t>スウチ</t>
    </rPh>
    <rPh sb="348" eb="350">
      <t>ウワマワ</t>
    </rPh>
    <rPh sb="355" eb="357">
      <t>テキセイ</t>
    </rPh>
    <rPh sb="358" eb="360">
      <t>シセツ</t>
    </rPh>
    <rPh sb="360" eb="362">
      <t>キボ</t>
    </rPh>
    <rPh sb="366" eb="367">
      <t>イ</t>
    </rPh>
    <rPh sb="373" eb="376">
      <t>スイセンカ</t>
    </rPh>
    <rPh sb="376" eb="377">
      <t>リツ</t>
    </rPh>
    <rPh sb="379" eb="381">
      <t>ルイジ</t>
    </rPh>
    <rPh sb="381" eb="383">
      <t>ダンタイ</t>
    </rPh>
    <rPh sb="384" eb="386">
      <t>スウチ</t>
    </rPh>
    <rPh sb="391" eb="393">
      <t>シタマワ</t>
    </rPh>
    <rPh sb="398" eb="401">
      <t>シヨウリョウ</t>
    </rPh>
    <rPh sb="401" eb="403">
      <t>シュウニュウ</t>
    </rPh>
    <rPh sb="404" eb="406">
      <t>ゾウカ</t>
    </rPh>
    <rPh sb="407" eb="408">
      <t>タメ</t>
    </rPh>
    <rPh sb="411" eb="414">
      <t>スイセンカ</t>
    </rPh>
    <rPh sb="414" eb="415">
      <t>リツ</t>
    </rPh>
    <rPh sb="416" eb="418">
      <t>コウジョウ</t>
    </rPh>
    <rPh sb="419" eb="421">
      <t>ヒツヨウ</t>
    </rPh>
    <phoneticPr fontId="4"/>
  </si>
  <si>
    <t>　本市の下水道事業は平成9年度から供用開始しており、管渠の耐用年数を超えているものはないことから、②管渠老朽化率、③管渠改善率は0となっている。</t>
    <rPh sb="1" eb="2">
      <t>ホン</t>
    </rPh>
    <rPh sb="2" eb="3">
      <t>シ</t>
    </rPh>
    <rPh sb="4" eb="7">
      <t>ゲスイドウ</t>
    </rPh>
    <rPh sb="7" eb="9">
      <t>ジギョウ</t>
    </rPh>
    <rPh sb="10" eb="12">
      <t>ヘイセイ</t>
    </rPh>
    <rPh sb="13" eb="15">
      <t>ネンド</t>
    </rPh>
    <rPh sb="17" eb="19">
      <t>キョウヨウ</t>
    </rPh>
    <rPh sb="19" eb="21">
      <t>カイシ</t>
    </rPh>
    <rPh sb="26" eb="28">
      <t>カンキョ</t>
    </rPh>
    <rPh sb="29" eb="31">
      <t>タイヨウ</t>
    </rPh>
    <rPh sb="31" eb="33">
      <t>ネンスウ</t>
    </rPh>
    <rPh sb="34" eb="35">
      <t>コ</t>
    </rPh>
    <rPh sb="52" eb="55">
      <t>ロウキュウカ</t>
    </rPh>
    <rPh sb="58" eb="60">
      <t>カンキョ</t>
    </rPh>
    <rPh sb="60" eb="62">
      <t>カイゼン</t>
    </rPh>
    <rPh sb="62" eb="63">
      <t>リツ</t>
    </rPh>
    <phoneticPr fontId="4"/>
  </si>
  <si>
    <t>　本市では平成29年度から地方公営企業法の全部適用を行い、企業会計制度を導入したが、すぐに経営の効率化が図れるわけではない。今後、持続可能な下水道事業を目的とし、施設のストックマネジメント計画を策定し、下水道施設の計画的かつ効率的な管理を図り、また財務状況等を適切に把握し、将来の更新・投資を計画的に行えるよう努めていく。</t>
    <rPh sb="62" eb="64">
      <t>コンゴ</t>
    </rPh>
    <rPh sb="65" eb="67">
      <t>ジゾク</t>
    </rPh>
    <rPh sb="67" eb="69">
      <t>カノウ</t>
    </rPh>
    <rPh sb="70" eb="73">
      <t>ゲスイドウ</t>
    </rPh>
    <rPh sb="73" eb="75">
      <t>ジギョウ</t>
    </rPh>
    <rPh sb="76" eb="78">
      <t>モクテキ</t>
    </rPh>
    <rPh sb="81" eb="83">
      <t>シセツ</t>
    </rPh>
    <rPh sb="94" eb="96">
      <t>ケイカク</t>
    </rPh>
    <rPh sb="97" eb="99">
      <t>サクテイ</t>
    </rPh>
    <rPh sb="101" eb="104">
      <t>ゲスイドウ</t>
    </rPh>
    <rPh sb="104" eb="106">
      <t>シセツ</t>
    </rPh>
    <rPh sb="107" eb="110">
      <t>ケイカクテキ</t>
    </rPh>
    <rPh sb="112" eb="115">
      <t>コウリツテキ</t>
    </rPh>
    <rPh sb="116" eb="118">
      <t>カンリ</t>
    </rPh>
    <rPh sb="119" eb="120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</si>
</sst>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4A-4468-A498-1153A6127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581000"/>
        <c:axId val="580581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4A-4468-A498-1153A6127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581000"/>
        <c:axId val="580581784"/>
      </c:lineChart>
      <c:dateAx>
        <c:axId val="580581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0581784"/>
        <c:crosses val="autoZero"/>
        <c:auto val="1"/>
        <c:lblOffset val="100"/>
        <c:baseTimeUnit val="years"/>
      </c:dateAx>
      <c:valAx>
        <c:axId val="580581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0581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77.760000000000005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CE-45E0-9C9F-1BFC3C381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320376"/>
        <c:axId val="20315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CE-45E0-9C9F-1BFC3C381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320376"/>
        <c:axId val="203155376"/>
      </c:lineChart>
      <c:dateAx>
        <c:axId val="315320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155376"/>
        <c:crosses val="autoZero"/>
        <c:auto val="1"/>
        <c:lblOffset val="100"/>
        <c:baseTimeUnit val="years"/>
      </c:dateAx>
      <c:valAx>
        <c:axId val="20315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320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81.680000000000007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7D-4B16-BCBD-999838B31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156552"/>
        <c:axId val="20315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7D-4B16-BCBD-999838B31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56552"/>
        <c:axId val="203156944"/>
      </c:lineChart>
      <c:dateAx>
        <c:axId val="203156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156944"/>
        <c:crosses val="autoZero"/>
        <c:auto val="1"/>
        <c:lblOffset val="100"/>
        <c:baseTimeUnit val="years"/>
      </c:dateAx>
      <c:valAx>
        <c:axId val="20315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156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99.54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98-472E-8DE5-6A62B1F10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763160"/>
        <c:axId val="430762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102.13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98-472E-8DE5-6A62B1F10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763160"/>
        <c:axId val="430762376"/>
      </c:lineChart>
      <c:dateAx>
        <c:axId val="430763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0762376"/>
        <c:crosses val="autoZero"/>
        <c:auto val="1"/>
        <c:lblOffset val="100"/>
        <c:baseTimeUnit val="years"/>
      </c:dateAx>
      <c:valAx>
        <c:axId val="430762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0763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35.51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23-4D2A-A2D0-4DC146815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8479776"/>
        <c:axId val="578480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23-4D2A-A2D0-4DC146815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79776"/>
        <c:axId val="578480168"/>
      </c:lineChart>
      <c:dateAx>
        <c:axId val="57847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78480168"/>
        <c:crosses val="autoZero"/>
        <c:auto val="1"/>
        <c:lblOffset val="100"/>
        <c:baseTimeUnit val="years"/>
      </c:dateAx>
      <c:valAx>
        <c:axId val="578480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8479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81-4D78-8635-B90E1CFD5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280464"/>
        <c:axId val="581280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81-4D78-8635-B90E1CFD5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280464"/>
        <c:axId val="581280856"/>
      </c:lineChart>
      <c:dateAx>
        <c:axId val="581280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1280856"/>
        <c:crosses val="autoZero"/>
        <c:auto val="1"/>
        <c:lblOffset val="100"/>
        <c:baseTimeUnit val="years"/>
      </c:dateAx>
      <c:valAx>
        <c:axId val="581280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1280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EF-4DD4-9E22-84C9E5BAA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282032"/>
        <c:axId val="20327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109.51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EF-4DD4-9E22-84C9E5BAA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282032"/>
        <c:axId val="203270336"/>
      </c:lineChart>
      <c:dateAx>
        <c:axId val="581282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270336"/>
        <c:crosses val="autoZero"/>
        <c:auto val="1"/>
        <c:lblOffset val="100"/>
        <c:baseTimeUnit val="years"/>
      </c:dateAx>
      <c:valAx>
        <c:axId val="20327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1282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C4-4A3C-AFB3-44074C67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271512"/>
        <c:axId val="20327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47.44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C4-4A3C-AFB3-44074C67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71512"/>
        <c:axId val="203271904"/>
      </c:lineChart>
      <c:dateAx>
        <c:axId val="203271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271904"/>
        <c:crosses val="autoZero"/>
        <c:auto val="1"/>
        <c:lblOffset val="100"/>
        <c:baseTimeUnit val="years"/>
      </c:dateAx>
      <c:valAx>
        <c:axId val="20327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271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E0-4741-9B87-301E9BE49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41304"/>
        <c:axId val="31934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E0-4741-9B87-301E9BE49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341304"/>
        <c:axId val="319341696"/>
      </c:lineChart>
      <c:dateAx>
        <c:axId val="319341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341696"/>
        <c:crosses val="autoZero"/>
        <c:auto val="1"/>
        <c:lblOffset val="100"/>
        <c:baseTimeUnit val="years"/>
      </c:dateAx>
      <c:valAx>
        <c:axId val="31934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34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87.04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C8-42C4-A184-8D3920333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505352"/>
        <c:axId val="36550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C8-42C4-A184-8D3920333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505352"/>
        <c:axId val="365505744"/>
      </c:lineChart>
      <c:dateAx>
        <c:axId val="365505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5505744"/>
        <c:crosses val="autoZero"/>
        <c:auto val="1"/>
        <c:lblOffset val="100"/>
        <c:baseTimeUnit val="years"/>
      </c:dateAx>
      <c:valAx>
        <c:axId val="36550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5505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196.89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42-46E4-BA84-4A5141E78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318808"/>
        <c:axId val="31531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42-46E4-BA84-4A5141E78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318808"/>
        <c:axId val="315319200"/>
      </c:lineChart>
      <c:dateAx>
        <c:axId val="315318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319200"/>
        <c:crosses val="autoZero"/>
        <c:auto val="1"/>
        <c:lblOffset val="100"/>
        <c:baseTimeUnit val="years"/>
      </c:dateAx>
      <c:valAx>
        <c:axId val="31531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318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C10" zoomScale="70" zoomScaleNormal="7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滋賀県　高島市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49628</v>
      </c>
      <c r="AM8" s="69"/>
      <c r="AN8" s="69"/>
      <c r="AO8" s="69"/>
      <c r="AP8" s="69"/>
      <c r="AQ8" s="69"/>
      <c r="AR8" s="69"/>
      <c r="AS8" s="69"/>
      <c r="AT8" s="68">
        <f>データ!T6</f>
        <v>693.05</v>
      </c>
      <c r="AU8" s="68"/>
      <c r="AV8" s="68"/>
      <c r="AW8" s="68"/>
      <c r="AX8" s="68"/>
      <c r="AY8" s="68"/>
      <c r="AZ8" s="68"/>
      <c r="BA8" s="68"/>
      <c r="BB8" s="68">
        <f>データ!U6</f>
        <v>71.61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39.130000000000003</v>
      </c>
      <c r="J10" s="68"/>
      <c r="K10" s="68"/>
      <c r="L10" s="68"/>
      <c r="M10" s="68"/>
      <c r="N10" s="68"/>
      <c r="O10" s="68"/>
      <c r="P10" s="68">
        <f>データ!P6</f>
        <v>39.57</v>
      </c>
      <c r="Q10" s="68"/>
      <c r="R10" s="68"/>
      <c r="S10" s="68"/>
      <c r="T10" s="68"/>
      <c r="U10" s="68"/>
      <c r="V10" s="68"/>
      <c r="W10" s="68">
        <f>データ!Q6</f>
        <v>88.98</v>
      </c>
      <c r="X10" s="68"/>
      <c r="Y10" s="68"/>
      <c r="Z10" s="68"/>
      <c r="AA10" s="68"/>
      <c r="AB10" s="68"/>
      <c r="AC10" s="68"/>
      <c r="AD10" s="69">
        <f>データ!R6</f>
        <v>3240</v>
      </c>
      <c r="AE10" s="69"/>
      <c r="AF10" s="69"/>
      <c r="AG10" s="69"/>
      <c r="AH10" s="69"/>
      <c r="AI10" s="69"/>
      <c r="AJ10" s="69"/>
      <c r="AK10" s="2"/>
      <c r="AL10" s="69">
        <f>データ!V6</f>
        <v>19536</v>
      </c>
      <c r="AM10" s="69"/>
      <c r="AN10" s="69"/>
      <c r="AO10" s="69"/>
      <c r="AP10" s="69"/>
      <c r="AQ10" s="69"/>
      <c r="AR10" s="69"/>
      <c r="AS10" s="69"/>
      <c r="AT10" s="68">
        <f>データ!W6</f>
        <v>10.8</v>
      </c>
      <c r="AU10" s="68"/>
      <c r="AV10" s="68"/>
      <c r="AW10" s="68"/>
      <c r="AX10" s="68"/>
      <c r="AY10" s="68"/>
      <c r="AZ10" s="68"/>
      <c r="BA10" s="68"/>
      <c r="BB10" s="68">
        <f>データ!X6</f>
        <v>1808.89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120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6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6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4" t="s">
        <v>122</v>
      </c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4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4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4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4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4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4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4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4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4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4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4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4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6"/>
    </row>
    <row r="79" spans="1:78" ht="13.5" customHeight="1" x14ac:dyDescent="0.15">
      <c r="A79" s="2"/>
      <c r="B79" s="16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84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6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84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6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84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6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7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9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【102.38】</v>
      </c>
      <c r="F86" s="26" t="str">
        <f>データ!AT6</f>
        <v>【102.97】</v>
      </c>
      <c r="G86" s="26" t="str">
        <f>データ!BE6</f>
        <v>【54.73】</v>
      </c>
      <c r="H86" s="26" t="str">
        <f>データ!BP6</f>
        <v>【1,225.44】</v>
      </c>
      <c r="I86" s="26" t="str">
        <f>データ!CA6</f>
        <v>【75.58】</v>
      </c>
      <c r="J86" s="26" t="str">
        <f>データ!CL6</f>
        <v>【215.23】</v>
      </c>
      <c r="K86" s="26" t="str">
        <f>データ!CW6</f>
        <v>【42.66】</v>
      </c>
      <c r="L86" s="26" t="str">
        <f>データ!DH6</f>
        <v>【82.67】</v>
      </c>
      <c r="M86" s="26" t="str">
        <f>データ!DS6</f>
        <v>【24.65】</v>
      </c>
      <c r="N86" s="26" t="str">
        <f>データ!ED6</f>
        <v>【0.00】</v>
      </c>
      <c r="O86" s="26" t="str">
        <f>データ!EO6</f>
        <v>【0.10】</v>
      </c>
    </row>
  </sheetData>
  <sheetProtection algorithmName="SHA-512" hashValue="o2haEoj3LNNwDKc87weg6vmsj8HAe10WXXj0E88ZvgW2K8oW9aY8Y/ec0uKXYVR3hXFTZAyrGD8iEF2M+SZIIA==" saltValue="cDhBMaKziRe33Sm67HetB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252123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滋賀県　高島市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39.130000000000003</v>
      </c>
      <c r="P6" s="34">
        <f t="shared" si="3"/>
        <v>39.57</v>
      </c>
      <c r="Q6" s="34">
        <f t="shared" si="3"/>
        <v>88.98</v>
      </c>
      <c r="R6" s="34">
        <f t="shared" si="3"/>
        <v>3240</v>
      </c>
      <c r="S6" s="34">
        <f t="shared" si="3"/>
        <v>49628</v>
      </c>
      <c r="T6" s="34">
        <f t="shared" si="3"/>
        <v>693.05</v>
      </c>
      <c r="U6" s="34">
        <f t="shared" si="3"/>
        <v>71.61</v>
      </c>
      <c r="V6" s="34">
        <f t="shared" si="3"/>
        <v>19536</v>
      </c>
      <c r="W6" s="34">
        <f t="shared" si="3"/>
        <v>10.8</v>
      </c>
      <c r="X6" s="34">
        <f t="shared" si="3"/>
        <v>1808.89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99.54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102.13</v>
      </c>
      <c r="AI6" s="34" t="str">
        <f>IF(AI7="","",IF(AI7="-","【-】","【"&amp;SUBSTITUTE(TEXT(AI7,"#,##0.00"),"-","△")&amp;"】"))</f>
        <v>【102.38】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5">
        <f t="shared" si="5"/>
        <v>1.98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109.51</v>
      </c>
      <c r="AT6" s="34" t="str">
        <f>IF(AT7="","",IF(AT7="-","【-】","【"&amp;SUBSTITUTE(TEXT(AT7,"#,##0.00"),"-","△")&amp;"】"))</f>
        <v>【102.97】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29.02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47.44</v>
      </c>
      <c r="BE6" s="34" t="str">
        <f>IF(BE7="","",IF(BE7="-","【-】","【"&amp;SUBSTITUTE(TEXT(BE7,"#,##0.00"),"-","△")&amp;"】"))</f>
        <v>【54.73】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54.75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1243.71</v>
      </c>
      <c r="BP6" s="34" t="str">
        <f>IF(BP7="","",IF(BP7="-","【-】","【"&amp;SUBSTITUTE(TEXT(BP7,"#,##0.00"),"-","△")&amp;"】"))</f>
        <v>【1,225.44】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87.04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74.3</v>
      </c>
      <c r="CA6" s="34" t="str">
        <f>IF(CA7="","",IF(CA7="-","【-】","【"&amp;SUBSTITUTE(TEXT(CA7,"#,##0.00"),"-","△")&amp;"】"))</f>
        <v>【75.58】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196.89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221.81</v>
      </c>
      <c r="CL6" s="34" t="str">
        <f>IF(CL7="","",IF(CL7="-","【-】","【"&amp;SUBSTITUTE(TEXT(CL7,"#,##0.00"),"-","△")&amp;"】"))</f>
        <v>【215.23】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77.760000000000005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43.36</v>
      </c>
      <c r="CW6" s="34" t="str">
        <f>IF(CW7="","",IF(CW7="-","【-】","【"&amp;SUBSTITUTE(TEXT(CW7,"#,##0.00"),"-","△")&amp;"】"))</f>
        <v>【42.66】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81.680000000000007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83.06</v>
      </c>
      <c r="DH6" s="34" t="str">
        <f>IF(DH7="","",IF(DH7="-","【-】","【"&amp;SUBSTITUTE(TEXT(DH7,"#,##0.00"),"-","△")&amp;"】"))</f>
        <v>【82.67】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35.51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23.93</v>
      </c>
      <c r="DS6" s="34" t="str">
        <f>IF(DS7="","",IF(DS7="-","【-】","【"&amp;SUBSTITUTE(TEXT(DS7,"#,##0.00"),"-","△")&amp;"】"))</f>
        <v>【24.65】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0.09</v>
      </c>
      <c r="EO6" s="34" t="str">
        <f>IF(EO7="","",IF(EO7="-","【-】","【"&amp;SUBSTITUTE(TEXT(EO7,"#,##0.00"),"-","△")&amp;"】"))</f>
        <v>【0.10】</v>
      </c>
    </row>
    <row r="7" spans="1:148" s="36" customFormat="1" x14ac:dyDescent="0.15">
      <c r="A7" s="28"/>
      <c r="B7" s="37">
        <v>2017</v>
      </c>
      <c r="C7" s="37">
        <v>252123</v>
      </c>
      <c r="D7" s="37">
        <v>46</v>
      </c>
      <c r="E7" s="37">
        <v>17</v>
      </c>
      <c r="F7" s="37">
        <v>4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39.130000000000003</v>
      </c>
      <c r="P7" s="38">
        <v>39.57</v>
      </c>
      <c r="Q7" s="38">
        <v>88.98</v>
      </c>
      <c r="R7" s="38">
        <v>3240</v>
      </c>
      <c r="S7" s="38">
        <v>49628</v>
      </c>
      <c r="T7" s="38">
        <v>693.05</v>
      </c>
      <c r="U7" s="38">
        <v>71.61</v>
      </c>
      <c r="V7" s="38">
        <v>19536</v>
      </c>
      <c r="W7" s="38">
        <v>10.8</v>
      </c>
      <c r="X7" s="38">
        <v>1808.89</v>
      </c>
      <c r="Y7" s="38" t="s">
        <v>114</v>
      </c>
      <c r="Z7" s="38" t="s">
        <v>114</v>
      </c>
      <c r="AA7" s="38" t="s">
        <v>114</v>
      </c>
      <c r="AB7" s="38" t="s">
        <v>114</v>
      </c>
      <c r="AC7" s="38">
        <v>99.54</v>
      </c>
      <c r="AD7" s="38" t="s">
        <v>114</v>
      </c>
      <c r="AE7" s="38" t="s">
        <v>114</v>
      </c>
      <c r="AF7" s="38" t="s">
        <v>114</v>
      </c>
      <c r="AG7" s="38" t="s">
        <v>114</v>
      </c>
      <c r="AH7" s="38">
        <v>102.13</v>
      </c>
      <c r="AI7" s="38">
        <v>102.38</v>
      </c>
      <c r="AJ7" s="38" t="s">
        <v>114</v>
      </c>
      <c r="AK7" s="38" t="s">
        <v>114</v>
      </c>
      <c r="AL7" s="38" t="s">
        <v>114</v>
      </c>
      <c r="AM7" s="38" t="s">
        <v>114</v>
      </c>
      <c r="AN7" s="38">
        <v>1.98</v>
      </c>
      <c r="AO7" s="38" t="s">
        <v>114</v>
      </c>
      <c r="AP7" s="38" t="s">
        <v>114</v>
      </c>
      <c r="AQ7" s="38" t="s">
        <v>114</v>
      </c>
      <c r="AR7" s="38" t="s">
        <v>114</v>
      </c>
      <c r="AS7" s="38">
        <v>109.51</v>
      </c>
      <c r="AT7" s="38">
        <v>102.97</v>
      </c>
      <c r="AU7" s="38" t="s">
        <v>114</v>
      </c>
      <c r="AV7" s="38" t="s">
        <v>114</v>
      </c>
      <c r="AW7" s="38" t="s">
        <v>114</v>
      </c>
      <c r="AX7" s="38" t="s">
        <v>114</v>
      </c>
      <c r="AY7" s="38">
        <v>29.02</v>
      </c>
      <c r="AZ7" s="38" t="s">
        <v>114</v>
      </c>
      <c r="BA7" s="38" t="s">
        <v>114</v>
      </c>
      <c r="BB7" s="38" t="s">
        <v>114</v>
      </c>
      <c r="BC7" s="38" t="s">
        <v>114</v>
      </c>
      <c r="BD7" s="38">
        <v>47.44</v>
      </c>
      <c r="BE7" s="38">
        <v>54.73</v>
      </c>
      <c r="BF7" s="38" t="s">
        <v>114</v>
      </c>
      <c r="BG7" s="38" t="s">
        <v>114</v>
      </c>
      <c r="BH7" s="38" t="s">
        <v>114</v>
      </c>
      <c r="BI7" s="38" t="s">
        <v>114</v>
      </c>
      <c r="BJ7" s="38">
        <v>54.75</v>
      </c>
      <c r="BK7" s="38" t="s">
        <v>114</v>
      </c>
      <c r="BL7" s="38" t="s">
        <v>114</v>
      </c>
      <c r="BM7" s="38" t="s">
        <v>114</v>
      </c>
      <c r="BN7" s="38" t="s">
        <v>114</v>
      </c>
      <c r="BO7" s="38">
        <v>1243.71</v>
      </c>
      <c r="BP7" s="38">
        <v>1225.44</v>
      </c>
      <c r="BQ7" s="38" t="s">
        <v>114</v>
      </c>
      <c r="BR7" s="38" t="s">
        <v>114</v>
      </c>
      <c r="BS7" s="38" t="s">
        <v>114</v>
      </c>
      <c r="BT7" s="38" t="s">
        <v>114</v>
      </c>
      <c r="BU7" s="38">
        <v>87.04</v>
      </c>
      <c r="BV7" s="38" t="s">
        <v>114</v>
      </c>
      <c r="BW7" s="38" t="s">
        <v>114</v>
      </c>
      <c r="BX7" s="38" t="s">
        <v>114</v>
      </c>
      <c r="BY7" s="38" t="s">
        <v>114</v>
      </c>
      <c r="BZ7" s="38">
        <v>74.3</v>
      </c>
      <c r="CA7" s="38">
        <v>75.58</v>
      </c>
      <c r="CB7" s="38" t="s">
        <v>114</v>
      </c>
      <c r="CC7" s="38" t="s">
        <v>114</v>
      </c>
      <c r="CD7" s="38" t="s">
        <v>114</v>
      </c>
      <c r="CE7" s="38" t="s">
        <v>114</v>
      </c>
      <c r="CF7" s="38">
        <v>196.89</v>
      </c>
      <c r="CG7" s="38" t="s">
        <v>114</v>
      </c>
      <c r="CH7" s="38" t="s">
        <v>114</v>
      </c>
      <c r="CI7" s="38" t="s">
        <v>114</v>
      </c>
      <c r="CJ7" s="38" t="s">
        <v>114</v>
      </c>
      <c r="CK7" s="38">
        <v>221.81</v>
      </c>
      <c r="CL7" s="38">
        <v>215.23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>
        <v>77.760000000000005</v>
      </c>
      <c r="CR7" s="38" t="s">
        <v>114</v>
      </c>
      <c r="CS7" s="38" t="s">
        <v>114</v>
      </c>
      <c r="CT7" s="38" t="s">
        <v>114</v>
      </c>
      <c r="CU7" s="38" t="s">
        <v>114</v>
      </c>
      <c r="CV7" s="38">
        <v>43.36</v>
      </c>
      <c r="CW7" s="38">
        <v>42.66</v>
      </c>
      <c r="CX7" s="38" t="s">
        <v>114</v>
      </c>
      <c r="CY7" s="38" t="s">
        <v>114</v>
      </c>
      <c r="CZ7" s="38" t="s">
        <v>114</v>
      </c>
      <c r="DA7" s="38" t="s">
        <v>114</v>
      </c>
      <c r="DB7" s="38">
        <v>81.680000000000007</v>
      </c>
      <c r="DC7" s="38" t="s">
        <v>114</v>
      </c>
      <c r="DD7" s="38" t="s">
        <v>114</v>
      </c>
      <c r="DE7" s="38" t="s">
        <v>114</v>
      </c>
      <c r="DF7" s="38" t="s">
        <v>114</v>
      </c>
      <c r="DG7" s="38">
        <v>83.06</v>
      </c>
      <c r="DH7" s="38">
        <v>82.67</v>
      </c>
      <c r="DI7" s="38" t="s">
        <v>114</v>
      </c>
      <c r="DJ7" s="38" t="s">
        <v>114</v>
      </c>
      <c r="DK7" s="38" t="s">
        <v>114</v>
      </c>
      <c r="DL7" s="38" t="s">
        <v>114</v>
      </c>
      <c r="DM7" s="38">
        <v>35.51</v>
      </c>
      <c r="DN7" s="38" t="s">
        <v>114</v>
      </c>
      <c r="DO7" s="38" t="s">
        <v>114</v>
      </c>
      <c r="DP7" s="38" t="s">
        <v>114</v>
      </c>
      <c r="DQ7" s="38" t="s">
        <v>114</v>
      </c>
      <c r="DR7" s="38">
        <v>23.93</v>
      </c>
      <c r="DS7" s="38">
        <v>24.65</v>
      </c>
      <c r="DT7" s="38" t="s">
        <v>114</v>
      </c>
      <c r="DU7" s="38" t="s">
        <v>114</v>
      </c>
      <c r="DV7" s="38" t="s">
        <v>114</v>
      </c>
      <c r="DW7" s="38" t="s">
        <v>114</v>
      </c>
      <c r="DX7" s="38">
        <v>0</v>
      </c>
      <c r="DY7" s="38" t="s">
        <v>114</v>
      </c>
      <c r="DZ7" s="38" t="s">
        <v>114</v>
      </c>
      <c r="EA7" s="38" t="s">
        <v>114</v>
      </c>
      <c r="EB7" s="38" t="s">
        <v>114</v>
      </c>
      <c r="EC7" s="38">
        <v>0</v>
      </c>
      <c r="ED7" s="38">
        <v>0</v>
      </c>
      <c r="EE7" s="38" t="s">
        <v>114</v>
      </c>
      <c r="EF7" s="38" t="s">
        <v>114</v>
      </c>
      <c r="EG7" s="38" t="s">
        <v>114</v>
      </c>
      <c r="EH7" s="38" t="s">
        <v>114</v>
      </c>
      <c r="EI7" s="38">
        <v>0</v>
      </c>
      <c r="EJ7" s="38" t="s">
        <v>114</v>
      </c>
      <c r="EK7" s="38" t="s">
        <v>114</v>
      </c>
      <c r="EL7" s="38" t="s">
        <v>114</v>
      </c>
      <c r="EM7" s="38" t="s">
        <v>114</v>
      </c>
      <c r="EN7" s="38">
        <v>0.09</v>
      </c>
      <c r="EO7" s="38">
        <v>0.1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志村　一人</cp:lastModifiedBy>
  <dcterms:created xsi:type="dcterms:W3CDTF">2018-12-03T08:53:28Z</dcterms:created>
  <dcterms:modified xsi:type="dcterms:W3CDTF">2019-01-22T01:44:30Z</dcterms:modified>
  <cp:category/>
</cp:coreProperties>
</file>