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eda609\Desktop\252123 高島市\【経営比較分析表】2019_252123_46_1718\"/>
    </mc:Choice>
  </mc:AlternateContent>
  <workbookProtection workbookAlgorithmName="SHA-512" workbookHashValue="o3ShyiljLqZ4J0CTSEfxnbPufx5TnMB4wxCu/p8AnelNV4vibBVVaDwe1Fy4LBu252ya4S20Re45fSgrke6j5A==" workbookSaltValue="clH72VqfeUxo4yHwQo8v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<sst xmlns="http://schemas.openxmlformats.org/spreadsheetml/2006/main" count="275" uniqueCount="117">
  <si>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</si>
  <si>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</si>
  <si>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</si>
  <si>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</si>
  <si>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</si>
  <si>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</si>
  <si>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</si>
  <si>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</si>
  <si>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</si>
  <si>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</si>
  <si>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</si>
  <si>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</si>
  <si>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</si>
  <si>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</si>
  <si>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</si>
  <si>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</si>
  <si>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</si>
  <si>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</si>
  <si>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</si>
  <si>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</si>
  <si>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</si>
  <si>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</si>
  <si>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</si>
  <si>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</si>
  <si>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</si>
  <si>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</si>
  <si>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</si>
  <si>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</si>
  <si>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</si>
  <si>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</si>
  <si>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</si>
  <si>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</si>
  <si>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</si>
  <si>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</si>
  <si>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</si>
  <si>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</si>
  <si>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</si>
  <si>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</si>
  <si>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</si>
  <si>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</si>
  <si>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</si>
  <si>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</si>
  <si>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</si>
  <si>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</si>
  <si>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</si>
  <si>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</si>
  <si>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</si>
  <si>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</si>
  <si>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</si>
  <si>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</si>
  <si>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</si>
  <si>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</si>
  <si>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</si>
  <si>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</si>
  <si>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</si>
  <si>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</si>
  <si>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</si>
  <si>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</si>
  <si>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</si>
  <si>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</si>
  <si>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</si>
  <si>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</si>
  <si>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</si>
  <si>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</si>
  <si>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</si>
  <si>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</si>
  <si>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</si>
  <si>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</si>
  <si>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</si>
  <si>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</si>
  <si>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</si>
  <si>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</si>
  <si>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</si>
  <si>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</si>
  <si>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</si>
  <si>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</si>
  <si>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</si>
  <si>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</si>
  <si>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</si>
  <si>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</si>
  <si>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</si>
  <si>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</si>
  <si>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</si>
  <si>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</si>
  <si>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</si>
  <si>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</si>
  <si>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</si>
  <si>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</si>
  <si>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</si>
  <si>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</si>
  <si>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</si>
  <si>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</si>
  <si>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</si>
  <si>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</si>
  <si>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</si>
  <si>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</si>
  <si>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</si>
  <si>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</si>
  <si>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</si>
  <si>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</si>
  <si>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</si>
  <si>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</si>
  <si>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</si>
  <si>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</si>
  <si>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</si>
  <si>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</si>
  <si>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</si>
  <si>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</si>
  <si>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</si>
  <si>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</si>
  <si>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</si>
  <si>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</si>
  <si>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</si>
  <si>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</si>
  <si>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平成２９年度から地方公営企業法を適用したことからグラフはＨ２９からとなっています。
①経常収支比率は、前年度を下回りわずかに１００％を上回る結果となりました。
③流動比率は、手持ち資金が少なく、企業債償還額が多いことにより、１００％を下回っています。
④企業債残高対事業規模比率は、全国平均、類似団体平均と比べて低位で推移しており、比較的良好と思われます。
⑤経費回収率は、全国平均、類似団体平均を上回っており、前年度とくらべても微減であった。
⑥汚水処理原価は、全国平均、類似団体平均を下回っており、前年度とくらべても微増であった。
⑦施設利用率は、全国平均、類似団体平均を上回っています。
⑧水洗化率は、年々上昇していますが、全国平均、類似団体平均を下回っています。継続した啓発により水洗化率の向上を目指す必要があります。</t>
    <rPh sb="1" eb="3">
      <t>ヘイセイ</t>
    </rPh>
    <rPh sb="5" eb="7">
      <t>ネンド</t>
    </rPh>
    <rPh sb="9" eb="11">
      <t>チホウ</t>
    </rPh>
    <rPh sb="11" eb="13">
      <t>コウエイ</t>
    </rPh>
    <rPh sb="13" eb="15">
      <t>キギョウ</t>
    </rPh>
    <rPh sb="15" eb="16">
      <t>ホウ</t>
    </rPh>
    <rPh sb="17" eb="19">
      <t>テキヨウ</t>
    </rPh>
    <rPh sb="44" eb="46">
      <t>ケイジョウ</t>
    </rPh>
    <rPh sb="46" eb="48">
      <t>シュウシ</t>
    </rPh>
    <rPh sb="48" eb="50">
      <t>ヒリツ</t>
    </rPh>
    <rPh sb="52" eb="55">
      <t>ゼンネンド</t>
    </rPh>
    <rPh sb="56" eb="58">
      <t>シタマワ</t>
    </rPh>
    <rPh sb="68" eb="70">
      <t>ウワマワ</t>
    </rPh>
    <rPh sb="71" eb="73">
      <t>ケッカ</t>
    </rPh>
    <rPh sb="181" eb="183">
      <t>ケイヒ</t>
    </rPh>
    <rPh sb="183" eb="185">
      <t>カイシュウ</t>
    </rPh>
    <rPh sb="185" eb="186">
      <t>リツ</t>
    </rPh>
    <rPh sb="188" eb="190">
      <t>ゼンコク</t>
    </rPh>
    <rPh sb="190" eb="192">
      <t>ヘイキン</t>
    </rPh>
    <rPh sb="193" eb="197">
      <t>ルイジダンタイ</t>
    </rPh>
    <rPh sb="197" eb="199">
      <t>ヘイキン</t>
    </rPh>
    <rPh sb="200" eb="202">
      <t>ウワマワ</t>
    </rPh>
    <rPh sb="207" eb="210">
      <t>ゼンネンド</t>
    </rPh>
    <rPh sb="216" eb="218">
      <t>ビゲン</t>
    </rPh>
    <rPh sb="225" eb="227">
      <t>オスイ</t>
    </rPh>
    <rPh sb="227" eb="229">
      <t>ショリ</t>
    </rPh>
    <rPh sb="229" eb="231">
      <t>ゲンカ</t>
    </rPh>
    <rPh sb="233" eb="235">
      <t>ゼンコク</t>
    </rPh>
    <rPh sb="235" eb="237">
      <t>ヘイキン</t>
    </rPh>
    <rPh sb="238" eb="240">
      <t>ルイジ</t>
    </rPh>
    <rPh sb="240" eb="242">
      <t>ダンタイ</t>
    </rPh>
    <rPh sb="242" eb="244">
      <t>ヘイキン</t>
    </rPh>
    <rPh sb="245" eb="247">
      <t>シタマワ</t>
    </rPh>
    <rPh sb="252" eb="255">
      <t>ゼンネンド</t>
    </rPh>
    <rPh sb="261" eb="263">
      <t>ビゾウ</t>
    </rPh>
    <rPh sb="270" eb="272">
      <t>シセツ</t>
    </rPh>
    <rPh sb="272" eb="274">
      <t>リヨウ</t>
    </rPh>
    <rPh sb="274" eb="275">
      <t>リツ</t>
    </rPh>
    <rPh sb="299" eb="302">
      <t>スイセンカ</t>
    </rPh>
    <rPh sb="302" eb="303">
      <t>リツ</t>
    </rPh>
    <rPh sb="305" eb="307">
      <t>ネンネン</t>
    </rPh>
    <rPh sb="307" eb="309">
      <t>ジョウショウ</t>
    </rPh>
    <rPh sb="316" eb="318">
      <t>ゼンコク</t>
    </rPh>
    <rPh sb="318" eb="320">
      <t>ヘイキン</t>
    </rPh>
    <rPh sb="321" eb="323">
      <t>ルイジ</t>
    </rPh>
    <rPh sb="323" eb="325">
      <t>ダンタイ</t>
    </rPh>
    <rPh sb="325" eb="327">
      <t>ヘイキン</t>
    </rPh>
    <rPh sb="328" eb="330">
      <t>シタマワ</t>
    </rPh>
    <rPh sb="336" eb="338">
      <t>ケイゾク</t>
    </rPh>
    <rPh sb="340" eb="342">
      <t>ケイハツ</t>
    </rPh>
    <rPh sb="345" eb="348">
      <t>スイセンカ</t>
    </rPh>
    <rPh sb="348" eb="349">
      <t>リツ</t>
    </rPh>
    <rPh sb="350" eb="352">
      <t>コウジョウ</t>
    </rPh>
    <rPh sb="353" eb="355">
      <t>メザ</t>
    </rPh>
    <rPh sb="356" eb="358">
      <t>ヒツヨウ</t>
    </rPh>
    <phoneticPr fontId="4"/>
  </si>
  <si>
    <t>①有形固定資産減価償却率は、全国平均、類似団体平均を上回っていますが、耐用年数を経過した管渠はないことから、②管渠老朽化率は０となっており、また、更新を実施していないため、③管渠改善率も０となっています。</t>
    <rPh sb="14" eb="16">
      <t>ゼンコク</t>
    </rPh>
    <rPh sb="16" eb="18">
      <t>ヘイキン</t>
    </rPh>
    <phoneticPr fontId="4"/>
  </si>
  <si>
    <t>　下水道を取り巻く状況は今後厳しくなる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</si>
</sst>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39-4B08-9175-7F14F680ED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6139-4B08-9175-7F14F680ED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77.760000000000005</c:v>
                </c:pt>
                <c:pt idx="3">
                  <c:v>77.11</c:v>
                </c:pt>
                <c:pt idx="4">
                  <c:v>70</c:v>
                </c:pt>
              </c:numCache>
            </c:numRef>
          </c:val>
          <c:extLst>
            <c:ext xmlns:c16="http://schemas.microsoft.com/office/drawing/2014/chart" uri="{C3380CC4-5D6E-409C-BE32-E72D297353CC}">
              <c16:uniqueId val="{00000000-7324-4910-BAAF-3DF0381546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7324-4910-BAAF-3DF0381546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81.680000000000007</c:v>
                </c:pt>
                <c:pt idx="3">
                  <c:v>82.54</c:v>
                </c:pt>
                <c:pt idx="4">
                  <c:v>83.1</c:v>
                </c:pt>
              </c:numCache>
            </c:numRef>
          </c:val>
          <c:extLst>
            <c:ext xmlns:c16="http://schemas.microsoft.com/office/drawing/2014/chart" uri="{C3380CC4-5D6E-409C-BE32-E72D297353CC}">
              <c16:uniqueId val="{00000000-CFA9-4D9F-8C80-3DB5EF7F3D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CFA9-4D9F-8C80-3DB5EF7F3D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99.54</c:v>
                </c:pt>
                <c:pt idx="3">
                  <c:v>102.12</c:v>
                </c:pt>
                <c:pt idx="4">
                  <c:v>100.09</c:v>
                </c:pt>
              </c:numCache>
            </c:numRef>
          </c:val>
          <c:extLst>
            <c:ext xmlns:c16="http://schemas.microsoft.com/office/drawing/2014/chart" uri="{C3380CC4-5D6E-409C-BE32-E72D297353CC}">
              <c16:uniqueId val="{00000000-D0E2-4043-9BC4-DE2DF57B9F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D0E2-4043-9BC4-DE2DF57B9F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35.51</c:v>
                </c:pt>
                <c:pt idx="3">
                  <c:v>35.03</c:v>
                </c:pt>
                <c:pt idx="4">
                  <c:v>36.69</c:v>
                </c:pt>
              </c:numCache>
            </c:numRef>
          </c:val>
          <c:extLst>
            <c:ext xmlns:c16="http://schemas.microsoft.com/office/drawing/2014/chart" uri="{C3380CC4-5D6E-409C-BE32-E72D297353CC}">
              <c16:uniqueId val="{00000000-C66B-481B-828C-034874FF12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C66B-481B-828C-034874FF12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6C-4701-B80A-E4969E9274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B76C-4701-B80A-E4969E9274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1.98</c:v>
                </c:pt>
                <c:pt idx="3" formatCode="#,##0.00;&quot;△&quot;#,##0.00">
                  <c:v>0</c:v>
                </c:pt>
                <c:pt idx="4" formatCode="#,##0.00;&quot;△&quot;#,##0.00">
                  <c:v>0</c:v>
                </c:pt>
              </c:numCache>
            </c:numRef>
          </c:val>
          <c:extLst>
            <c:ext xmlns:c16="http://schemas.microsoft.com/office/drawing/2014/chart" uri="{C3380CC4-5D6E-409C-BE32-E72D297353CC}">
              <c16:uniqueId val="{00000000-A7A0-43D0-98AF-3B4601E5CD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A7A0-43D0-98AF-3B4601E5CD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29.02</c:v>
                </c:pt>
                <c:pt idx="3">
                  <c:v>32.78</c:v>
                </c:pt>
                <c:pt idx="4">
                  <c:v>27.7</c:v>
                </c:pt>
              </c:numCache>
            </c:numRef>
          </c:val>
          <c:extLst>
            <c:ext xmlns:c16="http://schemas.microsoft.com/office/drawing/2014/chart" uri="{C3380CC4-5D6E-409C-BE32-E72D297353CC}">
              <c16:uniqueId val="{00000000-FACB-47F1-BE6C-7E34CDF9BD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FACB-47F1-BE6C-7E34CDF9BD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54.75</c:v>
                </c:pt>
                <c:pt idx="3">
                  <c:v>50.43</c:v>
                </c:pt>
                <c:pt idx="4">
                  <c:v>47.55</c:v>
                </c:pt>
              </c:numCache>
            </c:numRef>
          </c:val>
          <c:extLst>
            <c:ext xmlns:c16="http://schemas.microsoft.com/office/drawing/2014/chart" uri="{C3380CC4-5D6E-409C-BE32-E72D297353CC}">
              <c16:uniqueId val="{00000000-47BB-44B4-8395-31EED989FB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47BB-44B4-8395-31EED989FB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87.04</c:v>
                </c:pt>
                <c:pt idx="3">
                  <c:v>95.67</c:v>
                </c:pt>
                <c:pt idx="4">
                  <c:v>95.1</c:v>
                </c:pt>
              </c:numCache>
            </c:numRef>
          </c:val>
          <c:extLst>
            <c:ext xmlns:c16="http://schemas.microsoft.com/office/drawing/2014/chart" uri="{C3380CC4-5D6E-409C-BE32-E72D297353CC}">
              <c16:uniqueId val="{00000000-31BE-48C7-B584-333F292A2C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31BE-48C7-B584-333F292A2C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196.89</c:v>
                </c:pt>
                <c:pt idx="3">
                  <c:v>179.21</c:v>
                </c:pt>
                <c:pt idx="4">
                  <c:v>180.7</c:v>
                </c:pt>
              </c:numCache>
            </c:numRef>
          </c:val>
          <c:extLst>
            <c:ext xmlns:c16="http://schemas.microsoft.com/office/drawing/2014/chart" uri="{C3380CC4-5D6E-409C-BE32-E72D297353CC}">
              <c16:uniqueId val="{00000000-7264-48B5-A1B4-B82A7F197C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7264-48B5-A1B4-B82A7F197C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高島市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48203</v>
      </c>
      <c r="AM8" s="69"/>
      <c r="AN8" s="69"/>
      <c r="AO8" s="69"/>
      <c r="AP8" s="69"/>
      <c r="AQ8" s="69"/>
      <c r="AR8" s="69"/>
      <c r="AS8" s="69"/>
      <c r="AT8" s="68">
        <f>データ!T6</f>
        <v>693.05</v>
      </c>
      <c r="AU8" s="68"/>
      <c r="AV8" s="68"/>
      <c r="AW8" s="68"/>
      <c r="AX8" s="68"/>
      <c r="AY8" s="68"/>
      <c r="AZ8" s="68"/>
      <c r="BA8" s="68"/>
      <c r="BB8" s="68">
        <f>データ!U6</f>
        <v>69.55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52.85</v>
      </c>
      <c r="J10" s="68"/>
      <c r="K10" s="68"/>
      <c r="L10" s="68"/>
      <c r="M10" s="68"/>
      <c r="N10" s="68"/>
      <c r="O10" s="68"/>
      <c r="P10" s="68">
        <f>データ!P6</f>
        <v>40.64</v>
      </c>
      <c r="Q10" s="68"/>
      <c r="R10" s="68"/>
      <c r="S10" s="68"/>
      <c r="T10" s="68"/>
      <c r="U10" s="68"/>
      <c r="V10" s="68"/>
      <c r="W10" s="68">
        <f>データ!Q6</f>
        <v>89.99</v>
      </c>
      <c r="X10" s="68"/>
      <c r="Y10" s="68"/>
      <c r="Z10" s="68"/>
      <c r="AA10" s="68"/>
      <c r="AB10" s="68"/>
      <c r="AC10" s="68"/>
      <c r="AD10" s="69">
        <f>データ!R6</f>
        <v>3300</v>
      </c>
      <c r="AE10" s="69"/>
      <c r="AF10" s="69"/>
      <c r="AG10" s="69"/>
      <c r="AH10" s="69"/>
      <c r="AI10" s="69"/>
      <c r="AJ10" s="69"/>
      <c r="AK10" s="2"/>
      <c r="AL10" s="69">
        <f>データ!V6</f>
        <v>19483</v>
      </c>
      <c r="AM10" s="69"/>
      <c r="AN10" s="69"/>
      <c r="AO10" s="69"/>
      <c r="AP10" s="69"/>
      <c r="AQ10" s="69"/>
      <c r="AR10" s="69"/>
      <c r="AS10" s="69"/>
      <c r="AT10" s="68">
        <f>データ!W6</f>
        <v>11.37</v>
      </c>
      <c r="AU10" s="68"/>
      <c r="AV10" s="68"/>
      <c r="AW10" s="68"/>
      <c r="AX10" s="68"/>
      <c r="AY10" s="68"/>
      <c r="AZ10" s="68"/>
      <c r="BA10" s="68"/>
      <c r="BB10" s="68">
        <f>データ!X6</f>
        <v>1713.54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HFv19aFco9a5AhXx12NfcIf0QGT8Tch9tN7UaW5ZoQdg/vjl4tyoOPFOLzGrDQ9VB0pvNwGUv6DgqVF0BvDfQA==" saltValue="zss0ukTVFh+iXmv9gzzx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252123</v>
      </c>
      <c r="D6" s="33">
        <f t="shared" si="3"/>
        <v>46</v>
      </c>
      <c r="E6" s="33">
        <f t="shared" si="3"/>
        <v>17</v>
      </c>
      <c r="F6" s="33">
        <f t="shared" si="3"/>
        <v>4</v>
      </c>
      <c r="G6" s="33">
        <f t="shared" si="3"/>
        <v>0</v>
      </c>
      <c r="H6" s="33" t="str">
        <f t="shared" si="3"/>
        <v>滋賀県　高島市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52.85</v>
      </c>
      <c r="P6" s="34">
        <f t="shared" si="3"/>
        <v>40.64</v>
      </c>
      <c r="Q6" s="34">
        <f t="shared" si="3"/>
        <v>89.99</v>
      </c>
      <c r="R6" s="34">
        <f t="shared" si="3"/>
        <v>3300</v>
      </c>
      <c r="S6" s="34">
        <f t="shared" si="3"/>
        <v>48203</v>
      </c>
      <c r="T6" s="34">
        <f t="shared" si="3"/>
        <v>693.05</v>
      </c>
      <c r="U6" s="34">
        <f t="shared" si="3"/>
        <v>69.55</v>
      </c>
      <c r="V6" s="34">
        <f t="shared" si="3"/>
        <v>19483</v>
      </c>
      <c r="W6" s="34">
        <f t="shared" si="3"/>
        <v>11.37</v>
      </c>
      <c r="X6" s="34">
        <f t="shared" si="3"/>
        <v>1713.54</v>
      </c>
      <c r="Y6" s="35" t="str">
        <f>IF(Y7="",NA(),Y7)</f>
        <v>-</v>
      </c>
      <c r="Z6" s="35" t="str">
        <f t="shared" ref="Z6:AH6" si="4">IF(Z7="",NA(),Z7)</f>
        <v>-</v>
      </c>
      <c r="AA6" s="35">
        <f t="shared" si="4"/>
        <v>99.54</v>
      </c>
      <c r="AB6" s="35">
        <f t="shared" si="4"/>
        <v>102.12</v>
      </c>
      <c r="AC6" s="35">
        <f t="shared" si="4"/>
        <v>100.09</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5">
        <f t="shared" si="5"/>
        <v>1.98</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29.02</v>
      </c>
      <c r="AX6" s="35">
        <f t="shared" si="6"/>
        <v>32.78</v>
      </c>
      <c r="AY6" s="35">
        <f t="shared" si="6"/>
        <v>27.7</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54.75</v>
      </c>
      <c r="BI6" s="35">
        <f t="shared" si="7"/>
        <v>50.43</v>
      </c>
      <c r="BJ6" s="35">
        <f t="shared" si="7"/>
        <v>47.55</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87.04</v>
      </c>
      <c r="BT6" s="35">
        <f t="shared" si="8"/>
        <v>95.67</v>
      </c>
      <c r="BU6" s="35">
        <f t="shared" si="8"/>
        <v>95.1</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196.89</v>
      </c>
      <c r="CE6" s="35">
        <f t="shared" si="9"/>
        <v>179.21</v>
      </c>
      <c r="CF6" s="35">
        <f t="shared" si="9"/>
        <v>180.7</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77.760000000000005</v>
      </c>
      <c r="CP6" s="35">
        <f t="shared" si="10"/>
        <v>77.11</v>
      </c>
      <c r="CQ6" s="35">
        <f t="shared" si="10"/>
        <v>70</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81.680000000000007</v>
      </c>
      <c r="DA6" s="35">
        <f t="shared" si="11"/>
        <v>82.54</v>
      </c>
      <c r="DB6" s="35">
        <f t="shared" si="11"/>
        <v>83.1</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35.51</v>
      </c>
      <c r="DL6" s="35">
        <f t="shared" si="12"/>
        <v>35.03</v>
      </c>
      <c r="DM6" s="35">
        <f t="shared" si="12"/>
        <v>36.69</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15">
      <c r="A7" s="28"/>
      <c r="B7" s="37">
        <v>2019</v>
      </c>
      <c r="C7" s="37">
        <v>252123</v>
      </c>
      <c r="D7" s="37">
        <v>46</v>
      </c>
      <c r="E7" s="37">
        <v>17</v>
      </c>
      <c r="F7" s="37">
        <v>4</v>
      </c>
      <c r="G7" s="37">
        <v>0</v>
      </c>
      <c r="H7" s="37" t="s">
        <v>95</v>
      </c>
      <c r="I7" s="37" t="s">
        <v>96</v>
      </c>
      <c r="J7" s="37" t="s">
        <v>97</v>
      </c>
      <c r="K7" s="37" t="s">
        <v>98</v>
      </c>
      <c r="L7" s="37" t="s">
        <v>99</v>
      </c>
      <c r="M7" s="37" t="s">
        <v>100</v>
      </c>
      <c r="N7" s="38" t="s">
        <v>101</v>
      </c>
      <c r="O7" s="38">
        <v>52.85</v>
      </c>
      <c r="P7" s="38">
        <v>40.64</v>
      </c>
      <c r="Q7" s="38">
        <v>89.99</v>
      </c>
      <c r="R7" s="38">
        <v>3300</v>
      </c>
      <c r="S7" s="38">
        <v>48203</v>
      </c>
      <c r="T7" s="38">
        <v>693.05</v>
      </c>
      <c r="U7" s="38">
        <v>69.55</v>
      </c>
      <c r="V7" s="38">
        <v>19483</v>
      </c>
      <c r="W7" s="38">
        <v>11.37</v>
      </c>
      <c r="X7" s="38">
        <v>1713.54</v>
      </c>
      <c r="Y7" s="38" t="s">
        <v>101</v>
      </c>
      <c r="Z7" s="38" t="s">
        <v>101</v>
      </c>
      <c r="AA7" s="38">
        <v>99.54</v>
      </c>
      <c r="AB7" s="38">
        <v>102.12</v>
      </c>
      <c r="AC7" s="38">
        <v>100.09</v>
      </c>
      <c r="AD7" s="38" t="s">
        <v>101</v>
      </c>
      <c r="AE7" s="38" t="s">
        <v>101</v>
      </c>
      <c r="AF7" s="38">
        <v>102.13</v>
      </c>
      <c r="AG7" s="38">
        <v>101.72</v>
      </c>
      <c r="AH7" s="38">
        <v>102.73</v>
      </c>
      <c r="AI7" s="38">
        <v>102.87</v>
      </c>
      <c r="AJ7" s="38" t="s">
        <v>101</v>
      </c>
      <c r="AK7" s="38" t="s">
        <v>101</v>
      </c>
      <c r="AL7" s="38">
        <v>1.98</v>
      </c>
      <c r="AM7" s="38">
        <v>0</v>
      </c>
      <c r="AN7" s="38">
        <v>0</v>
      </c>
      <c r="AO7" s="38" t="s">
        <v>101</v>
      </c>
      <c r="AP7" s="38" t="s">
        <v>101</v>
      </c>
      <c r="AQ7" s="38">
        <v>109.51</v>
      </c>
      <c r="AR7" s="38">
        <v>112.88</v>
      </c>
      <c r="AS7" s="38">
        <v>94.97</v>
      </c>
      <c r="AT7" s="38">
        <v>76.63</v>
      </c>
      <c r="AU7" s="38" t="s">
        <v>101</v>
      </c>
      <c r="AV7" s="38" t="s">
        <v>101</v>
      </c>
      <c r="AW7" s="38">
        <v>29.02</v>
      </c>
      <c r="AX7" s="38">
        <v>32.78</v>
      </c>
      <c r="AY7" s="38">
        <v>27.7</v>
      </c>
      <c r="AZ7" s="38" t="s">
        <v>101</v>
      </c>
      <c r="BA7" s="38" t="s">
        <v>101</v>
      </c>
      <c r="BB7" s="38">
        <v>47.44</v>
      </c>
      <c r="BC7" s="38">
        <v>49.18</v>
      </c>
      <c r="BD7" s="38">
        <v>47.72</v>
      </c>
      <c r="BE7" s="38">
        <v>49.61</v>
      </c>
      <c r="BF7" s="38" t="s">
        <v>101</v>
      </c>
      <c r="BG7" s="38" t="s">
        <v>101</v>
      </c>
      <c r="BH7" s="38">
        <v>54.75</v>
      </c>
      <c r="BI7" s="38">
        <v>50.43</v>
      </c>
      <c r="BJ7" s="38">
        <v>47.55</v>
      </c>
      <c r="BK7" s="38" t="s">
        <v>101</v>
      </c>
      <c r="BL7" s="38" t="s">
        <v>101</v>
      </c>
      <c r="BM7" s="38">
        <v>1243.71</v>
      </c>
      <c r="BN7" s="38">
        <v>1194.1500000000001</v>
      </c>
      <c r="BO7" s="38">
        <v>1206.79</v>
      </c>
      <c r="BP7" s="38">
        <v>1218.7</v>
      </c>
      <c r="BQ7" s="38" t="s">
        <v>101</v>
      </c>
      <c r="BR7" s="38" t="s">
        <v>101</v>
      </c>
      <c r="BS7" s="38">
        <v>87.04</v>
      </c>
      <c r="BT7" s="38">
        <v>95.67</v>
      </c>
      <c r="BU7" s="38">
        <v>95.1</v>
      </c>
      <c r="BV7" s="38" t="s">
        <v>101</v>
      </c>
      <c r="BW7" s="38" t="s">
        <v>101</v>
      </c>
      <c r="BX7" s="38">
        <v>74.3</v>
      </c>
      <c r="BY7" s="38">
        <v>72.260000000000005</v>
      </c>
      <c r="BZ7" s="38">
        <v>71.84</v>
      </c>
      <c r="CA7" s="38">
        <v>74.17</v>
      </c>
      <c r="CB7" s="38" t="s">
        <v>101</v>
      </c>
      <c r="CC7" s="38" t="s">
        <v>101</v>
      </c>
      <c r="CD7" s="38">
        <v>196.89</v>
      </c>
      <c r="CE7" s="38">
        <v>179.21</v>
      </c>
      <c r="CF7" s="38">
        <v>180.7</v>
      </c>
      <c r="CG7" s="38" t="s">
        <v>101</v>
      </c>
      <c r="CH7" s="38" t="s">
        <v>101</v>
      </c>
      <c r="CI7" s="38">
        <v>221.81</v>
      </c>
      <c r="CJ7" s="38">
        <v>230.02</v>
      </c>
      <c r="CK7" s="38">
        <v>228.47</v>
      </c>
      <c r="CL7" s="38">
        <v>218.56</v>
      </c>
      <c r="CM7" s="38" t="s">
        <v>101</v>
      </c>
      <c r="CN7" s="38" t="s">
        <v>101</v>
      </c>
      <c r="CO7" s="38">
        <v>77.760000000000005</v>
      </c>
      <c r="CP7" s="38">
        <v>77.11</v>
      </c>
      <c r="CQ7" s="38">
        <v>70</v>
      </c>
      <c r="CR7" s="38" t="s">
        <v>101</v>
      </c>
      <c r="CS7" s="38" t="s">
        <v>101</v>
      </c>
      <c r="CT7" s="38">
        <v>43.36</v>
      </c>
      <c r="CU7" s="38">
        <v>42.56</v>
      </c>
      <c r="CV7" s="38">
        <v>42.47</v>
      </c>
      <c r="CW7" s="38">
        <v>42.86</v>
      </c>
      <c r="CX7" s="38" t="s">
        <v>101</v>
      </c>
      <c r="CY7" s="38" t="s">
        <v>101</v>
      </c>
      <c r="CZ7" s="38">
        <v>81.680000000000007</v>
      </c>
      <c r="DA7" s="38">
        <v>82.54</v>
      </c>
      <c r="DB7" s="38">
        <v>83.1</v>
      </c>
      <c r="DC7" s="38" t="s">
        <v>101</v>
      </c>
      <c r="DD7" s="38" t="s">
        <v>101</v>
      </c>
      <c r="DE7" s="38">
        <v>83.06</v>
      </c>
      <c r="DF7" s="38">
        <v>83.32</v>
      </c>
      <c r="DG7" s="38">
        <v>83.75</v>
      </c>
      <c r="DH7" s="38">
        <v>84.2</v>
      </c>
      <c r="DI7" s="38" t="s">
        <v>101</v>
      </c>
      <c r="DJ7" s="38" t="s">
        <v>101</v>
      </c>
      <c r="DK7" s="38">
        <v>35.51</v>
      </c>
      <c r="DL7" s="38">
        <v>35.03</v>
      </c>
      <c r="DM7" s="38">
        <v>36.69</v>
      </c>
      <c r="DN7" s="38" t="s">
        <v>101</v>
      </c>
      <c r="DO7" s="38" t="s">
        <v>101</v>
      </c>
      <c r="DP7" s="38">
        <v>23.93</v>
      </c>
      <c r="DQ7" s="38">
        <v>24.68</v>
      </c>
      <c r="DR7" s="38">
        <v>24.68</v>
      </c>
      <c r="DS7" s="38">
        <v>25.37</v>
      </c>
      <c r="DT7" s="38" t="s">
        <v>101</v>
      </c>
      <c r="DU7" s="38" t="s">
        <v>101</v>
      </c>
      <c r="DV7" s="38">
        <v>0</v>
      </c>
      <c r="DW7" s="38">
        <v>0</v>
      </c>
      <c r="DX7" s="38">
        <v>0</v>
      </c>
      <c r="DY7" s="38" t="s">
        <v>101</v>
      </c>
      <c r="DZ7" s="38" t="s">
        <v>101</v>
      </c>
      <c r="EA7" s="38">
        <v>0</v>
      </c>
      <c r="EB7" s="38">
        <v>0.01</v>
      </c>
      <c r="EC7" s="38">
        <v>8.6199999999999992</v>
      </c>
      <c r="ED7" s="38">
        <v>6.2</v>
      </c>
      <c r="EE7" s="38" t="s">
        <v>101</v>
      </c>
      <c r="EF7" s="38" t="s">
        <v>101</v>
      </c>
      <c r="EG7" s="38">
        <v>0</v>
      </c>
      <c r="EH7" s="38">
        <v>0</v>
      </c>
      <c r="EI7" s="38">
        <v>0</v>
      </c>
      <c r="EJ7" s="38" t="s">
        <v>101</v>
      </c>
      <c r="EK7" s="38" t="s">
        <v>101</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109</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2020-12-04T02:33:37Z</dcterms:created>
  <dcterms:modified xsi:type="dcterms:W3CDTF">2021-01-25T06:54:29Z</dcterms:modified>
  <cp:category/>
</cp:coreProperties>
</file>