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◆◆H26～ 上下水道課◆◆\▼各グループ共通\★各グループ共通（調査・報告）\●Ｈ30\公営企業会計経営比較分析表\【経営比較分析表】2017_252123_46_1718\"/>
    </mc:Choice>
  </mc:AlternateContent>
  <workbookProtection workbookAlgorithmName="SHA-512" workbookHashValue="MsAaduesiH4/g+i1Mhavm57cawszseoJcBcpY/kmDx1DaaplXaJqzco5ZdVGsMaSnZtz5PnjrTEpqodwQKwz8w==" workbookSaltValue="PSrdgIwvtILwyEDhg1f96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<sst xmlns="http://schemas.openxmlformats.org/spreadsheetml/2006/main" count="323" uniqueCount="123">
  <si>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</si>
  <si>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</si>
  <si>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</si>
  <si>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</si>
  <si>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</si>
  <si>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</si>
  <si>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</si>
  <si>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</si>
  <si>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</si>
  <si>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</si>
  <si>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</si>
  <si>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</si>
  <si>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</si>
  <si>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</si>
  <si>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</si>
  <si>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</si>
  <si>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</si>
  <si>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</si>
  <si>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</si>
  <si>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</si>
  <si>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</si>
  <si>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</si>
  <si>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</si>
  <si>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</si>
  <si>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</si>
  <si>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</si>
  <si>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</si>
  <si>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</si>
  <si>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</si>
  <si>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</si>
  <si>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</si>
  <si>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</si>
  <si>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</si>
  <si>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</si>
  <si>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</si>
  <si>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</si>
  <si>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</si>
  <si>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</si>
  <si>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</si>
  <si>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</si>
  <si>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</si>
  <si>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</si>
  <si>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</si>
  <si>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</si>
  <si>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</si>
  <si>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</si>
  <si>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</si>
  <si>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</si>
  <si>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</si>
  <si>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</si>
  <si>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</si>
  <si>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</si>
  <si>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</si>
  <si>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</si>
  <si>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</si>
  <si>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</si>
  <si>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</si>
  <si>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</si>
  <si>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</si>
  <si>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</si>
  <si>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</si>
  <si>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</si>
  <si>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</si>
  <si>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</si>
  <si>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</si>
  <si>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</si>
  <si>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</si>
  <si>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</si>
  <si>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</si>
  <si>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</si>
  <si>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</si>
  <si>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</si>
  <si>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</si>
  <si>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</si>
  <si>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</si>
  <si>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</si>
  <si>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</si>
  <si>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</si>
  <si>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</si>
  <si>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</si>
  <si>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</si>
  <si>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</si>
  <si>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</si>
  <si>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</si>
  <si>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</si>
  <si>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</si>
  <si>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</si>
  <si>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</si>
  <si>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</si>
  <si>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</si>
  <si>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</si>
  <si>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</si>
  <si>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</si>
  <si>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</si>
  <si>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</si>
  <si>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</si>
  <si>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</si>
  <si>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</si>
  <si>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</si>
  <si>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</si>
  <si>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</si>
  <si>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</si>
  <si>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</si>
  <si>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</si>
  <si>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</si>
  <si>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</si>
  <si>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</si>
  <si>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</si>
  <si>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高島市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</si>
  <si>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</si>
  <si>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</si>
  <si>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</si>
  <si>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</si>
  <si>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</si>
  <si>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</si>
  <si>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</si>
  <si>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</si>
  <si>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</si>
  <si>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</si>
  <si>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</si>
  <si>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本市の下水道事業は、平成29年度から地方公営企業法を適用したことにより、グラフはH29からとなっている。
　①②経常収支比率は、100％を下回っている状況であり、欠損金が発生しており、赤字経営となっている。
　③流動比率は、100％を下回っている状況であり、手持ち資金が少ないこと、企業債残高が多いことが要因と思われる。
　④企業債残高対事業規模比率は、類似団体と比較し低位で推移しているため、比較的良好といえる。
　⑤経費回収率は、類似団体の数値を上回っているが、100％を切っていることから、料金だけでは経費を賄い切れていない。
　⑥汚水処理原価は類似団体より少し低位で推移しているが、全国平均より大幅に高い。
　⑦施設利用率は、類似団体の数値を上回っており、適正な施設規模であると言える。
　⑧水洗化率は、類似団体の数値をわずかに下回っており、使用料収入の増加の為にも、水洗化率の向上が必要である。</t>
    <rPh sb="1" eb="2">
      <t>ホン</t>
    </rPh>
    <rPh sb="2" eb="3">
      <t>シ</t>
    </rPh>
    <rPh sb="4" eb="7">
      <t>ゲスイドウ</t>
    </rPh>
    <rPh sb="7" eb="9">
      <t>ジギョウ</t>
    </rPh>
    <rPh sb="11" eb="13">
      <t>ヘイセイ</t>
    </rPh>
    <rPh sb="15" eb="17">
      <t>ネンド</t>
    </rPh>
    <rPh sb="19" eb="21">
      <t>チホウ</t>
    </rPh>
    <rPh sb="21" eb="23">
      <t>コウエイ</t>
    </rPh>
    <rPh sb="23" eb="25">
      <t>キギョウ</t>
    </rPh>
    <rPh sb="25" eb="26">
      <t>ホウ</t>
    </rPh>
    <rPh sb="27" eb="29">
      <t>テキヨウ</t>
    </rPh>
    <rPh sb="57" eb="59">
      <t>ケイジョウ</t>
    </rPh>
    <rPh sb="59" eb="61">
      <t>シュウシ</t>
    </rPh>
    <rPh sb="61" eb="63">
      <t>ヒリツ</t>
    </rPh>
    <rPh sb="70" eb="72">
      <t>シタマワ</t>
    </rPh>
    <rPh sb="76" eb="78">
      <t>ジョウキョウ</t>
    </rPh>
    <rPh sb="82" eb="85">
      <t>ケッソンキン</t>
    </rPh>
    <rPh sb="86" eb="88">
      <t>ハッセイ</t>
    </rPh>
    <rPh sb="93" eb="95">
      <t>アカジ</t>
    </rPh>
    <rPh sb="95" eb="97">
      <t>ケイエイ</t>
    </rPh>
    <rPh sb="107" eb="109">
      <t>リュウドウ</t>
    </rPh>
    <rPh sb="109" eb="111">
      <t>ヒリツ</t>
    </rPh>
    <rPh sb="118" eb="120">
      <t>シタマワ</t>
    </rPh>
    <rPh sb="124" eb="126">
      <t>ジョウキョウ</t>
    </rPh>
    <rPh sb="130" eb="132">
      <t>テモ</t>
    </rPh>
    <rPh sb="133" eb="135">
      <t>シキン</t>
    </rPh>
    <rPh sb="136" eb="137">
      <t>スク</t>
    </rPh>
    <rPh sb="142" eb="144">
      <t>キギョウ</t>
    </rPh>
    <rPh sb="144" eb="145">
      <t>サイ</t>
    </rPh>
    <rPh sb="145" eb="147">
      <t>ザンダカ</t>
    </rPh>
    <rPh sb="148" eb="149">
      <t>オオ</t>
    </rPh>
    <rPh sb="153" eb="155">
      <t>ヨウイン</t>
    </rPh>
    <rPh sb="156" eb="157">
      <t>オモ</t>
    </rPh>
    <rPh sb="164" eb="166">
      <t>キギョウ</t>
    </rPh>
    <rPh sb="166" eb="167">
      <t>サイ</t>
    </rPh>
    <rPh sb="167" eb="169">
      <t>ザンダカ</t>
    </rPh>
    <rPh sb="169" eb="170">
      <t>タイ</t>
    </rPh>
    <rPh sb="170" eb="172">
      <t>ジギョウ</t>
    </rPh>
    <rPh sb="172" eb="174">
      <t>キボ</t>
    </rPh>
    <rPh sb="174" eb="176">
      <t>ヒリツ</t>
    </rPh>
    <rPh sb="178" eb="180">
      <t>ルイジ</t>
    </rPh>
    <rPh sb="180" eb="182">
      <t>ダンタイ</t>
    </rPh>
    <rPh sb="183" eb="185">
      <t>ヒカク</t>
    </rPh>
    <rPh sb="186" eb="188">
      <t>テイイ</t>
    </rPh>
    <rPh sb="189" eb="191">
      <t>スイイ</t>
    </rPh>
    <rPh sb="198" eb="201">
      <t>ヒカクテキ</t>
    </rPh>
    <rPh sb="201" eb="203">
      <t>リョウコウ</t>
    </rPh>
    <rPh sb="311" eb="313">
      <t>シセツ</t>
    </rPh>
    <rPh sb="313" eb="316">
      <t>リヨウリツ</t>
    </rPh>
    <rPh sb="318" eb="320">
      <t>ルイジ</t>
    </rPh>
    <rPh sb="320" eb="322">
      <t>ダンタイ</t>
    </rPh>
    <rPh sb="323" eb="325">
      <t>スウチ</t>
    </rPh>
    <rPh sb="326" eb="328">
      <t>ウワマワ</t>
    </rPh>
    <rPh sb="333" eb="335">
      <t>テキセイ</t>
    </rPh>
    <rPh sb="336" eb="338">
      <t>シセツ</t>
    </rPh>
    <rPh sb="338" eb="340">
      <t>キボ</t>
    </rPh>
    <rPh sb="344" eb="345">
      <t>イ</t>
    </rPh>
    <rPh sb="351" eb="354">
      <t>スイセンカ</t>
    </rPh>
    <rPh sb="354" eb="355">
      <t>リツ</t>
    </rPh>
    <rPh sb="357" eb="359">
      <t>ルイジ</t>
    </rPh>
    <rPh sb="359" eb="361">
      <t>ダンタイ</t>
    </rPh>
    <rPh sb="362" eb="364">
      <t>スウチ</t>
    </rPh>
    <rPh sb="369" eb="371">
      <t>シタマワ</t>
    </rPh>
    <rPh sb="376" eb="379">
      <t>シヨウリョウ</t>
    </rPh>
    <rPh sb="379" eb="381">
      <t>シュウニュウ</t>
    </rPh>
    <rPh sb="382" eb="384">
      <t>ゾウカ</t>
    </rPh>
    <rPh sb="385" eb="386">
      <t>タメ</t>
    </rPh>
    <rPh sb="389" eb="392">
      <t>スイセンカ</t>
    </rPh>
    <rPh sb="392" eb="393">
      <t>リツ</t>
    </rPh>
    <rPh sb="394" eb="396">
      <t>コウジョウ</t>
    </rPh>
    <rPh sb="397" eb="399">
      <t>ヒツヨウ</t>
    </rPh>
    <phoneticPr fontId="4"/>
  </si>
  <si>
    <t>　本市の下水道事業は平成9年度から供用開始しており、管渠の耐用年数を超えているものはないことから、②管渠老朽化率、③管渠改善率は0となっている。</t>
    <rPh sb="1" eb="2">
      <t>ホン</t>
    </rPh>
    <rPh sb="2" eb="3">
      <t>シ</t>
    </rPh>
    <rPh sb="4" eb="7">
      <t>ゲスイドウ</t>
    </rPh>
    <rPh sb="7" eb="9">
      <t>ジギョウ</t>
    </rPh>
    <rPh sb="10" eb="12">
      <t>ヘイセイ</t>
    </rPh>
    <rPh sb="13" eb="15">
      <t>ネンド</t>
    </rPh>
    <rPh sb="17" eb="19">
      <t>キョウヨウ</t>
    </rPh>
    <rPh sb="19" eb="21">
      <t>カイシ</t>
    </rPh>
    <rPh sb="26" eb="28">
      <t>カンキョ</t>
    </rPh>
    <rPh sb="29" eb="31">
      <t>タイヨウ</t>
    </rPh>
    <rPh sb="31" eb="33">
      <t>ネンスウ</t>
    </rPh>
    <rPh sb="34" eb="35">
      <t>コ</t>
    </rPh>
    <rPh sb="52" eb="55">
      <t>ロウキュウカ</t>
    </rPh>
    <rPh sb="58" eb="60">
      <t>カンキョ</t>
    </rPh>
    <rPh sb="60" eb="62">
      <t>カイゼン</t>
    </rPh>
    <rPh sb="62" eb="63">
      <t>リツ</t>
    </rPh>
    <phoneticPr fontId="4"/>
  </si>
  <si>
    <t>　本市では平成29年度から地方公営企業法の全部適用を行い、企業会計制度を導入したが、すぐに経営の効率化が図れるわけではない。今後、持続可能な下水道事業を目的とし、施設のストックマネジメント計画を策定し、下水道施設の計画的かつ効率的な管理を図り、また財務状況等を適切に把握し、将来の更新・投資を計画的に行えるよう努めていく。</t>
    <rPh sb="62" eb="64">
      <t>コンゴ</t>
    </rPh>
    <rPh sb="65" eb="67">
      <t>ジゾク</t>
    </rPh>
    <rPh sb="67" eb="69">
      <t>カノウ</t>
    </rPh>
    <rPh sb="70" eb="73">
      <t>ゲスイドウ</t>
    </rPh>
    <rPh sb="73" eb="75">
      <t>ジギョウ</t>
    </rPh>
    <rPh sb="76" eb="78">
      <t>モクテキ</t>
    </rPh>
    <rPh sb="81" eb="83">
      <t>シセツ</t>
    </rPh>
    <rPh sb="94" eb="96">
      <t>ケイカク</t>
    </rPh>
    <rPh sb="97" eb="99">
      <t>サクテイ</t>
    </rPh>
    <rPh sb="101" eb="104">
      <t>ゲスイドウ</t>
    </rPh>
    <rPh sb="104" eb="106">
      <t>シセツ</t>
    </rPh>
    <rPh sb="107" eb="110">
      <t>ケイカクテキ</t>
    </rPh>
    <rPh sb="112" eb="115">
      <t>コウリツテキ</t>
    </rPh>
    <rPh sb="116" eb="118">
      <t>カンリ</t>
    </rPh>
    <rPh sb="119" eb="120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</si>
</sst>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35-4185-A5E5-2027B1FD2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29072"/>
        <c:axId val="319729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35-4185-A5E5-2027B1FD2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29072"/>
        <c:axId val="319729464"/>
      </c:lineChart>
      <c:dateAx>
        <c:axId val="31972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29464"/>
        <c:crosses val="autoZero"/>
        <c:auto val="1"/>
        <c:lblOffset val="100"/>
        <c:baseTimeUnit val="years"/>
      </c:dateAx>
      <c:valAx>
        <c:axId val="319729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72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77.739999999999995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43-4630-96C6-74F131A4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49024"/>
        <c:axId val="32161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43-4630-96C6-74F131A4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49024"/>
        <c:axId val="321613472"/>
      </c:lineChart>
      <c:dateAx>
        <c:axId val="32144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613472"/>
        <c:crosses val="autoZero"/>
        <c:auto val="1"/>
        <c:lblOffset val="100"/>
        <c:baseTimeUnit val="years"/>
      </c:dateAx>
      <c:valAx>
        <c:axId val="32161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44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01-44E3-9F5F-E5BAE8D2E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614648"/>
        <c:axId val="32161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01-44E3-9F5F-E5BAE8D2E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14648"/>
        <c:axId val="321615040"/>
      </c:lineChart>
      <c:dateAx>
        <c:axId val="32161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615040"/>
        <c:crosses val="autoZero"/>
        <c:auto val="1"/>
        <c:lblOffset val="100"/>
        <c:baseTimeUnit val="years"/>
      </c:dateAx>
      <c:valAx>
        <c:axId val="32161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61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5-475C-9C9F-032231EA7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30640"/>
        <c:axId val="362139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C5-475C-9C9F-032231EA7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30640"/>
        <c:axId val="362139960"/>
      </c:lineChart>
      <c:dateAx>
        <c:axId val="31973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139960"/>
        <c:crosses val="autoZero"/>
        <c:auto val="1"/>
        <c:lblOffset val="100"/>
        <c:baseTimeUnit val="years"/>
      </c:dateAx>
      <c:valAx>
        <c:axId val="362139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730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3E-48DE-85B9-BC189CF74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141136"/>
        <c:axId val="362141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3E-48DE-85B9-BC189CF74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141136"/>
        <c:axId val="362141528"/>
      </c:lineChart>
      <c:dateAx>
        <c:axId val="36214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141528"/>
        <c:crosses val="autoZero"/>
        <c:auto val="1"/>
        <c:lblOffset val="100"/>
        <c:baseTimeUnit val="years"/>
      </c:dateAx>
      <c:valAx>
        <c:axId val="362141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14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01-4618-9206-3B68C2D8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142704"/>
        <c:axId val="362143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01-4618-9206-3B68C2D8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142704"/>
        <c:axId val="362143096"/>
      </c:lineChart>
      <c:dateAx>
        <c:axId val="36214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143096"/>
        <c:crosses val="autoZero"/>
        <c:auto val="1"/>
        <c:lblOffset val="100"/>
        <c:baseTimeUnit val="years"/>
      </c:dateAx>
      <c:valAx>
        <c:axId val="362143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14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57-4F50-9E38-E699316C8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79640"/>
        <c:axId val="32118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57-4F50-9E38-E699316C8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79640"/>
        <c:axId val="321180032"/>
      </c:lineChart>
      <c:dateAx>
        <c:axId val="321179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180032"/>
        <c:crosses val="autoZero"/>
        <c:auto val="1"/>
        <c:lblOffset val="100"/>
        <c:baseTimeUnit val="years"/>
      </c:dateAx>
      <c:valAx>
        <c:axId val="32118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179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AC-4556-BE6C-CEC7CD0C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81208"/>
        <c:axId val="32118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68.290000000000006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AC-4556-BE6C-CEC7CD0C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81208"/>
        <c:axId val="321181600"/>
      </c:lineChart>
      <c:dateAx>
        <c:axId val="32118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181600"/>
        <c:crosses val="autoZero"/>
        <c:auto val="1"/>
        <c:lblOffset val="100"/>
        <c:baseTimeUnit val="years"/>
      </c:dateAx>
      <c:valAx>
        <c:axId val="32118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181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43-4034-9D48-B21D7BCB7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82776"/>
        <c:axId val="321445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1124.26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43-4034-9D48-B21D7BCB7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82776"/>
        <c:axId val="321445496"/>
      </c:lineChart>
      <c:dateAx>
        <c:axId val="321182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445496"/>
        <c:crosses val="autoZero"/>
        <c:auto val="1"/>
        <c:lblOffset val="100"/>
        <c:baseTimeUnit val="years"/>
      </c:dateAx>
      <c:valAx>
        <c:axId val="321445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182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27-495B-B847-35733E6EA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45888"/>
        <c:axId val="321446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27-495B-B847-35733E6EA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45888"/>
        <c:axId val="321446280"/>
      </c:lineChart>
      <c:dateAx>
        <c:axId val="32144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446280"/>
        <c:crosses val="autoZero"/>
        <c:auto val="1"/>
        <c:lblOffset val="100"/>
        <c:baseTimeUnit val="years"/>
      </c:dateAx>
      <c:valAx>
        <c:axId val="321446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44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72-44AC-871E-5F6B48EE6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47456"/>
        <c:axId val="321447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216.21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72-44AC-871E-5F6B48EE6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47456"/>
        <c:axId val="321447848"/>
      </c:lineChart>
      <c:dateAx>
        <c:axId val="32144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447848"/>
        <c:crosses val="autoZero"/>
        <c:auto val="1"/>
        <c:lblOffset val="100"/>
        <c:baseTimeUnit val="years"/>
      </c:dateAx>
      <c:valAx>
        <c:axId val="321447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44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C37" zoomScale="70" zoomScaleNormal="7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滋賀県　高島市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49628</v>
      </c>
      <c r="AM8" s="69"/>
      <c r="AN8" s="69"/>
      <c r="AO8" s="69"/>
      <c r="AP8" s="69"/>
      <c r="AQ8" s="69"/>
      <c r="AR8" s="69"/>
      <c r="AS8" s="69"/>
      <c r="AT8" s="68">
        <f>データ!T6</f>
        <v>693.05</v>
      </c>
      <c r="AU8" s="68"/>
      <c r="AV8" s="68"/>
      <c r="AW8" s="68"/>
      <c r="AX8" s="68"/>
      <c r="AY8" s="68"/>
      <c r="AZ8" s="68"/>
      <c r="BA8" s="68"/>
      <c r="BB8" s="68">
        <f>データ!U6</f>
        <v>71.61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66.11</v>
      </c>
      <c r="J10" s="68"/>
      <c r="K10" s="68"/>
      <c r="L10" s="68"/>
      <c r="M10" s="68"/>
      <c r="N10" s="68"/>
      <c r="O10" s="68"/>
      <c r="P10" s="68">
        <f>データ!P6</f>
        <v>46.48</v>
      </c>
      <c r="Q10" s="68"/>
      <c r="R10" s="68"/>
      <c r="S10" s="68"/>
      <c r="T10" s="68"/>
      <c r="U10" s="68"/>
      <c r="V10" s="68"/>
      <c r="W10" s="68">
        <f>データ!Q6</f>
        <v>89.31</v>
      </c>
      <c r="X10" s="68"/>
      <c r="Y10" s="68"/>
      <c r="Z10" s="68"/>
      <c r="AA10" s="68"/>
      <c r="AB10" s="68"/>
      <c r="AC10" s="68"/>
      <c r="AD10" s="69">
        <f>データ!R6</f>
        <v>3240</v>
      </c>
      <c r="AE10" s="69"/>
      <c r="AF10" s="69"/>
      <c r="AG10" s="69"/>
      <c r="AH10" s="69"/>
      <c r="AI10" s="69"/>
      <c r="AJ10" s="69"/>
      <c r="AK10" s="2"/>
      <c r="AL10" s="69">
        <f>データ!V6</f>
        <v>22947</v>
      </c>
      <c r="AM10" s="69"/>
      <c r="AN10" s="69"/>
      <c r="AO10" s="69"/>
      <c r="AP10" s="69"/>
      <c r="AQ10" s="69"/>
      <c r="AR10" s="69"/>
      <c r="AS10" s="69"/>
      <c r="AT10" s="68">
        <f>データ!W6</f>
        <v>9.68</v>
      </c>
      <c r="AU10" s="68"/>
      <c r="AV10" s="68"/>
      <c r="AW10" s="68"/>
      <c r="AX10" s="68"/>
      <c r="AY10" s="68"/>
      <c r="AZ10" s="68"/>
      <c r="BA10" s="68"/>
      <c r="BB10" s="68">
        <f>データ!X6</f>
        <v>2370.56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120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4" t="s">
        <v>122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【108.80】</v>
      </c>
      <c r="F86" s="26" t="str">
        <f>データ!AT6</f>
        <v>【4.27】</v>
      </c>
      <c r="G86" s="26" t="str">
        <f>データ!BE6</f>
        <v>【66.41】</v>
      </c>
      <c r="H86" s="26" t="str">
        <f>データ!BP6</f>
        <v>【707.33】</v>
      </c>
      <c r="I86" s="26" t="str">
        <f>データ!CA6</f>
        <v>【101.26】</v>
      </c>
      <c r="J86" s="26" t="str">
        <f>データ!CL6</f>
        <v>【136.39】</v>
      </c>
      <c r="K86" s="26" t="str">
        <f>データ!CW6</f>
        <v>【60.13】</v>
      </c>
      <c r="L86" s="26" t="str">
        <f>データ!DH6</f>
        <v>【95.06】</v>
      </c>
      <c r="M86" s="26" t="str">
        <f>データ!DS6</f>
        <v>【38.13】</v>
      </c>
      <c r="N86" s="26" t="str">
        <f>データ!ED6</f>
        <v>【5.37】</v>
      </c>
      <c r="O86" s="26" t="str">
        <f>データ!EO6</f>
        <v>【0.23】</v>
      </c>
    </row>
  </sheetData>
  <sheetProtection algorithmName="SHA-512" hashValue="FGFMeX6yDmd7rPvwKY6KI9Y6qaT0c9lid8bMsf0XbSRAq5iiTM8WHbJRLwdGBveByHQQ3XwM8f02SAnigXzjjw==" saltValue="q5frPtkI/eqv7nnaX4QQb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252123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滋賀県　高島市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>
        <f t="shared" si="3"/>
        <v>66.11</v>
      </c>
      <c r="P6" s="34">
        <f t="shared" si="3"/>
        <v>46.48</v>
      </c>
      <c r="Q6" s="34">
        <f t="shared" si="3"/>
        <v>89.31</v>
      </c>
      <c r="R6" s="34">
        <f t="shared" si="3"/>
        <v>3240</v>
      </c>
      <c r="S6" s="34">
        <f t="shared" si="3"/>
        <v>49628</v>
      </c>
      <c r="T6" s="34">
        <f t="shared" si="3"/>
        <v>693.05</v>
      </c>
      <c r="U6" s="34">
        <f t="shared" si="3"/>
        <v>71.61</v>
      </c>
      <c r="V6" s="34">
        <f t="shared" si="3"/>
        <v>22947</v>
      </c>
      <c r="W6" s="34">
        <f t="shared" si="3"/>
        <v>9.68</v>
      </c>
      <c r="X6" s="34">
        <f t="shared" si="3"/>
        <v>2370.56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91.52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106.7</v>
      </c>
      <c r="AI6" s="34" t="str">
        <f>IF(AI7="","",IF(AI7="-","【-】","【"&amp;SUBSTITUTE(TEXT(AI7,"#,##0.00"),"-","△")&amp;"】"))</f>
        <v>【108.80】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29.53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26.14</v>
      </c>
      <c r="AT6" s="34" t="str">
        <f>IF(AT7="","",IF(AT7="-","【-】","【"&amp;SUBSTITUTE(TEXT(AT7,"#,##0.00"),"-","△")&amp;"】"))</f>
        <v>【4.27】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33.15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68.290000000000006</v>
      </c>
      <c r="BE6" s="34" t="str">
        <f>IF(BE7="","",IF(BE7="-","【-】","【"&amp;SUBSTITUTE(TEXT(BE7,"#,##0.00"),"-","△")&amp;"】"))</f>
        <v>【66.41】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43.3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1124.26</v>
      </c>
      <c r="BP6" s="34" t="str">
        <f>IF(BP7="","",IF(BP7="-","【-】","【"&amp;SUBSTITUTE(TEXT(BP7,"#,##0.00"),"-","△")&amp;"】"))</f>
        <v>【707.33】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88.79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80.58</v>
      </c>
      <c r="CA6" s="34" t="str">
        <f>IF(CA7="","",IF(CA7="-","【-】","【"&amp;SUBSTITUTE(TEXT(CA7,"#,##0.00"),"-","△")&amp;"】"))</f>
        <v>【101.26】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192.99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216.21</v>
      </c>
      <c r="CL6" s="34" t="str">
        <f>IF(CL7="","",IF(CL7="-","【-】","【"&amp;SUBSTITUTE(TEXT(CL7,"#,##0.00"),"-","△")&amp;"】"))</f>
        <v>【136.39】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77.739999999999995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50.24</v>
      </c>
      <c r="CW6" s="34" t="str">
        <f>IF(CW7="","",IF(CW7="-","【-】","【"&amp;SUBSTITUTE(TEXT(CW7,"#,##0.00"),"-","△")&amp;"】"))</f>
        <v>【60.13】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83.81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84.17</v>
      </c>
      <c r="DH6" s="34" t="str">
        <f>IF(DH7="","",IF(DH7="-","【-】","【"&amp;SUBSTITUTE(TEXT(DH7,"#,##0.00"),"-","△")&amp;"】"))</f>
        <v>【95.06】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31.96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26.81</v>
      </c>
      <c r="DS6" s="34" t="str">
        <f>IF(DS7="","",IF(DS7="-","【-】","【"&amp;SUBSTITUTE(TEXT(DS7,"#,##0.00"),"-","△")&amp;"】"))</f>
        <v>【38.13】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【5.37】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2017</v>
      </c>
      <c r="C7" s="37">
        <v>252123</v>
      </c>
      <c r="D7" s="37">
        <v>46</v>
      </c>
      <c r="E7" s="37">
        <v>17</v>
      </c>
      <c r="F7" s="37">
        <v>1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66.11</v>
      </c>
      <c r="P7" s="38">
        <v>46.48</v>
      </c>
      <c r="Q7" s="38">
        <v>89.31</v>
      </c>
      <c r="R7" s="38">
        <v>3240</v>
      </c>
      <c r="S7" s="38">
        <v>49628</v>
      </c>
      <c r="T7" s="38">
        <v>693.05</v>
      </c>
      <c r="U7" s="38">
        <v>71.61</v>
      </c>
      <c r="V7" s="38">
        <v>22947</v>
      </c>
      <c r="W7" s="38">
        <v>9.68</v>
      </c>
      <c r="X7" s="38">
        <v>2370.56</v>
      </c>
      <c r="Y7" s="38" t="s">
        <v>114</v>
      </c>
      <c r="Z7" s="38" t="s">
        <v>114</v>
      </c>
      <c r="AA7" s="38" t="s">
        <v>114</v>
      </c>
      <c r="AB7" s="38" t="s">
        <v>114</v>
      </c>
      <c r="AC7" s="38">
        <v>91.52</v>
      </c>
      <c r="AD7" s="38" t="s">
        <v>114</v>
      </c>
      <c r="AE7" s="38" t="s">
        <v>114</v>
      </c>
      <c r="AF7" s="38" t="s">
        <v>114</v>
      </c>
      <c r="AG7" s="38" t="s">
        <v>114</v>
      </c>
      <c r="AH7" s="38">
        <v>106.7</v>
      </c>
      <c r="AI7" s="38">
        <v>108.8</v>
      </c>
      <c r="AJ7" s="38" t="s">
        <v>114</v>
      </c>
      <c r="AK7" s="38" t="s">
        <v>114</v>
      </c>
      <c r="AL7" s="38" t="s">
        <v>114</v>
      </c>
      <c r="AM7" s="38" t="s">
        <v>114</v>
      </c>
      <c r="AN7" s="38">
        <v>29.53</v>
      </c>
      <c r="AO7" s="38" t="s">
        <v>114</v>
      </c>
      <c r="AP7" s="38" t="s">
        <v>114</v>
      </c>
      <c r="AQ7" s="38" t="s">
        <v>114</v>
      </c>
      <c r="AR7" s="38" t="s">
        <v>114</v>
      </c>
      <c r="AS7" s="38">
        <v>26.14</v>
      </c>
      <c r="AT7" s="38">
        <v>4.2699999999999996</v>
      </c>
      <c r="AU7" s="38" t="s">
        <v>114</v>
      </c>
      <c r="AV7" s="38" t="s">
        <v>114</v>
      </c>
      <c r="AW7" s="38" t="s">
        <v>114</v>
      </c>
      <c r="AX7" s="38" t="s">
        <v>114</v>
      </c>
      <c r="AY7" s="38">
        <v>33.15</v>
      </c>
      <c r="AZ7" s="38" t="s">
        <v>114</v>
      </c>
      <c r="BA7" s="38" t="s">
        <v>114</v>
      </c>
      <c r="BB7" s="38" t="s">
        <v>114</v>
      </c>
      <c r="BC7" s="38" t="s">
        <v>114</v>
      </c>
      <c r="BD7" s="38">
        <v>68.290000000000006</v>
      </c>
      <c r="BE7" s="38">
        <v>66.41</v>
      </c>
      <c r="BF7" s="38" t="s">
        <v>114</v>
      </c>
      <c r="BG7" s="38" t="s">
        <v>114</v>
      </c>
      <c r="BH7" s="38" t="s">
        <v>114</v>
      </c>
      <c r="BI7" s="38" t="s">
        <v>114</v>
      </c>
      <c r="BJ7" s="38">
        <v>43.3</v>
      </c>
      <c r="BK7" s="38" t="s">
        <v>114</v>
      </c>
      <c r="BL7" s="38" t="s">
        <v>114</v>
      </c>
      <c r="BM7" s="38" t="s">
        <v>114</v>
      </c>
      <c r="BN7" s="38" t="s">
        <v>114</v>
      </c>
      <c r="BO7" s="38">
        <v>1124.26</v>
      </c>
      <c r="BP7" s="38">
        <v>707.33</v>
      </c>
      <c r="BQ7" s="38" t="s">
        <v>114</v>
      </c>
      <c r="BR7" s="38" t="s">
        <v>114</v>
      </c>
      <c r="BS7" s="38" t="s">
        <v>114</v>
      </c>
      <c r="BT7" s="38" t="s">
        <v>114</v>
      </c>
      <c r="BU7" s="38">
        <v>88.79</v>
      </c>
      <c r="BV7" s="38" t="s">
        <v>114</v>
      </c>
      <c r="BW7" s="38" t="s">
        <v>114</v>
      </c>
      <c r="BX7" s="38" t="s">
        <v>114</v>
      </c>
      <c r="BY7" s="38" t="s">
        <v>114</v>
      </c>
      <c r="BZ7" s="38">
        <v>80.58</v>
      </c>
      <c r="CA7" s="38">
        <v>101.26</v>
      </c>
      <c r="CB7" s="38" t="s">
        <v>114</v>
      </c>
      <c r="CC7" s="38" t="s">
        <v>114</v>
      </c>
      <c r="CD7" s="38" t="s">
        <v>114</v>
      </c>
      <c r="CE7" s="38" t="s">
        <v>114</v>
      </c>
      <c r="CF7" s="38">
        <v>192.99</v>
      </c>
      <c r="CG7" s="38" t="s">
        <v>114</v>
      </c>
      <c r="CH7" s="38" t="s">
        <v>114</v>
      </c>
      <c r="CI7" s="38" t="s">
        <v>114</v>
      </c>
      <c r="CJ7" s="38" t="s">
        <v>114</v>
      </c>
      <c r="CK7" s="38">
        <v>216.21</v>
      </c>
      <c r="CL7" s="38">
        <v>136.38999999999999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>
        <v>77.739999999999995</v>
      </c>
      <c r="CR7" s="38" t="s">
        <v>114</v>
      </c>
      <c r="CS7" s="38" t="s">
        <v>114</v>
      </c>
      <c r="CT7" s="38" t="s">
        <v>114</v>
      </c>
      <c r="CU7" s="38" t="s">
        <v>114</v>
      </c>
      <c r="CV7" s="38">
        <v>50.24</v>
      </c>
      <c r="CW7" s="38">
        <v>60.13</v>
      </c>
      <c r="CX7" s="38" t="s">
        <v>114</v>
      </c>
      <c r="CY7" s="38" t="s">
        <v>114</v>
      </c>
      <c r="CZ7" s="38" t="s">
        <v>114</v>
      </c>
      <c r="DA7" s="38" t="s">
        <v>114</v>
      </c>
      <c r="DB7" s="38">
        <v>83.81</v>
      </c>
      <c r="DC7" s="38" t="s">
        <v>114</v>
      </c>
      <c r="DD7" s="38" t="s">
        <v>114</v>
      </c>
      <c r="DE7" s="38" t="s">
        <v>114</v>
      </c>
      <c r="DF7" s="38" t="s">
        <v>114</v>
      </c>
      <c r="DG7" s="38">
        <v>84.17</v>
      </c>
      <c r="DH7" s="38">
        <v>95.06</v>
      </c>
      <c r="DI7" s="38" t="s">
        <v>114</v>
      </c>
      <c r="DJ7" s="38" t="s">
        <v>114</v>
      </c>
      <c r="DK7" s="38" t="s">
        <v>114</v>
      </c>
      <c r="DL7" s="38" t="s">
        <v>114</v>
      </c>
      <c r="DM7" s="38">
        <v>31.96</v>
      </c>
      <c r="DN7" s="38" t="s">
        <v>114</v>
      </c>
      <c r="DO7" s="38" t="s">
        <v>114</v>
      </c>
      <c r="DP7" s="38" t="s">
        <v>114</v>
      </c>
      <c r="DQ7" s="38" t="s">
        <v>114</v>
      </c>
      <c r="DR7" s="38">
        <v>26.81</v>
      </c>
      <c r="DS7" s="38">
        <v>38.130000000000003</v>
      </c>
      <c r="DT7" s="38" t="s">
        <v>114</v>
      </c>
      <c r="DU7" s="38" t="s">
        <v>114</v>
      </c>
      <c r="DV7" s="38" t="s">
        <v>114</v>
      </c>
      <c r="DW7" s="38" t="s">
        <v>114</v>
      </c>
      <c r="DX7" s="38">
        <v>0</v>
      </c>
      <c r="DY7" s="38" t="s">
        <v>114</v>
      </c>
      <c r="DZ7" s="38" t="s">
        <v>114</v>
      </c>
      <c r="EA7" s="38" t="s">
        <v>114</v>
      </c>
      <c r="EB7" s="38" t="s">
        <v>114</v>
      </c>
      <c r="EC7" s="38">
        <v>0</v>
      </c>
      <c r="ED7" s="38">
        <v>5.37</v>
      </c>
      <c r="EE7" s="38" t="s">
        <v>114</v>
      </c>
      <c r="EF7" s="38" t="s">
        <v>114</v>
      </c>
      <c r="EG7" s="38" t="s">
        <v>114</v>
      </c>
      <c r="EH7" s="38" t="s">
        <v>114</v>
      </c>
      <c r="EI7" s="38">
        <v>0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>
        <v>0.13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志村　一人</cp:lastModifiedBy>
  <cp:lastPrinted>2019-01-22T01:35:32Z</cp:lastPrinted>
  <dcterms:created xsi:type="dcterms:W3CDTF">2018-12-03T08:49:44Z</dcterms:created>
  <dcterms:modified xsi:type="dcterms:W3CDTF">2019-01-22T01:47:15Z</dcterms:modified>
  <cp:category/>
</cp:coreProperties>
</file>