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10.57.50.130\0701_nousei\02.農業再生推進G\0801F担い手支援\06農地集約化促進事業\R8農地集約化促進事業\00_県通知\20260722_【（高島）農産普及課・ご依頼・915ほか締切】令和8年度農地集約化促進事業の実施見込額調査について\"/>
    </mc:Choice>
  </mc:AlternateContent>
  <xr:revisionPtr revIDLastSave="0" documentId="13_ncr:1_{B5C98A72-55A9-4FA4-822E-D235657EC523}" xr6:coauthVersionLast="47" xr6:coauthVersionMax="47" xr10:uidLastSave="{00000000-0000-0000-0000-000000000000}"/>
  <bookViews>
    <workbookView xWindow="-28920" yWindow="-120" windowWidth="29040" windowHeight="15720" tabRatio="800" activeTab="5" xr2:uid="{00000000-000D-0000-FFFF-FFFF00000000}"/>
  </bookViews>
  <sheets>
    <sheet name="様式第１号" sheetId="13" r:id="rId1"/>
    <sheet name="1号別添" sheetId="21" r:id="rId2"/>
    <sheet name="様式第２号" sheetId="10" r:id="rId3"/>
    <sheet name="様式第３号" sheetId="12" r:id="rId4"/>
    <sheet name="様式第４号" sheetId="9" r:id="rId5"/>
    <sheet name="様式第５号" sheetId="20" r:id="rId6"/>
  </sheets>
  <definedNames>
    <definedName name="_xlnm._FilterDatabase" localSheetId="0">様式第１号!$A$10:$AG$10</definedName>
    <definedName name="_xlnm._FilterDatabase" localSheetId="3" hidden="1">様式第３号!$A$9:$W$9</definedName>
    <definedName name="_xlnm.Print_Area" localSheetId="1">'1号別添'!$A$1:$K$40</definedName>
    <definedName name="_xlnm.Print_Area" localSheetId="0">様式第１号!$A$1:$AH$44</definedName>
    <definedName name="_xlnm.Print_Area" localSheetId="2">様式第２号!$A$1:$N$40</definedName>
    <definedName name="_xlnm.Print_Area" localSheetId="3">様式第３号!$A$1:$W$46</definedName>
    <definedName name="_xlnm.Print_Area" localSheetId="4">様式第４号!$A$1:$N$39</definedName>
    <definedName name="_xlnm.Print_Area" localSheetId="5">様式第５号!$A$1:$M$40</definedName>
    <definedName name="_xlnm.Print_Titles" localSheetId="0">様式第１号!$6:$9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21" l="1"/>
  <c r="K5" i="9"/>
  <c r="F5" i="9"/>
  <c r="AC32" i="13" l="1"/>
  <c r="AC31" i="13"/>
  <c r="AC30" i="13"/>
  <c r="AC29" i="13"/>
  <c r="AC28" i="13"/>
  <c r="AC27" i="13"/>
  <c r="AC26" i="13"/>
  <c r="AC25" i="13"/>
  <c r="AC24" i="13"/>
  <c r="AC23" i="13"/>
  <c r="AC22" i="13"/>
  <c r="AC21" i="13"/>
  <c r="AC20" i="13"/>
  <c r="AC19" i="13"/>
  <c r="AC18" i="13"/>
  <c r="AC17" i="13"/>
  <c r="AC16" i="13"/>
  <c r="AC15" i="13"/>
  <c r="AC14" i="13"/>
  <c r="AC13" i="13"/>
  <c r="AC12" i="13"/>
  <c r="AC11" i="13"/>
  <c r="F34" i="10"/>
  <c r="J34" i="10"/>
  <c r="H29" i="10"/>
  <c r="L29" i="10" s="1"/>
  <c r="K5" i="10"/>
  <c r="G35" i="21"/>
  <c r="W11" i="13"/>
  <c r="G37" i="21" l="1"/>
  <c r="X32" i="13" l="1"/>
  <c r="X31" i="13"/>
  <c r="X30" i="13"/>
  <c r="X29" i="13"/>
  <c r="X28" i="13"/>
  <c r="X27" i="13"/>
  <c r="X26" i="13"/>
  <c r="X25" i="13"/>
  <c r="X24" i="13"/>
  <c r="X23" i="13"/>
  <c r="X22" i="13"/>
  <c r="X21" i="13"/>
  <c r="X20" i="13"/>
  <c r="X19" i="13"/>
  <c r="X18" i="13"/>
  <c r="X17" i="13"/>
  <c r="X16" i="13"/>
  <c r="X15" i="13"/>
  <c r="X14" i="13"/>
  <c r="X13" i="13"/>
  <c r="X12" i="13"/>
  <c r="X11" i="13"/>
  <c r="N37" i="12"/>
  <c r="N36" i="12"/>
  <c r="N35" i="12"/>
  <c r="N34" i="12"/>
  <c r="N33" i="12"/>
  <c r="N32" i="12"/>
  <c r="N31" i="12"/>
  <c r="N30" i="12"/>
  <c r="N29" i="12"/>
  <c r="N28" i="12"/>
  <c r="N27" i="12"/>
  <c r="N26" i="12"/>
  <c r="N25" i="12"/>
  <c r="N24" i="12"/>
  <c r="N23" i="12"/>
  <c r="N22" i="12"/>
  <c r="N21" i="12"/>
  <c r="N20" i="12"/>
  <c r="N19" i="12"/>
  <c r="N18" i="12"/>
  <c r="N17" i="12"/>
  <c r="N16" i="12"/>
  <c r="N15" i="12"/>
  <c r="N14" i="12"/>
  <c r="N13" i="12"/>
  <c r="N12" i="12"/>
  <c r="N11" i="12"/>
  <c r="M37" i="12"/>
  <c r="M36" i="12"/>
  <c r="M35" i="12"/>
  <c r="M34" i="12"/>
  <c r="M33" i="12"/>
  <c r="M32" i="12"/>
  <c r="M31" i="12"/>
  <c r="M30" i="12"/>
  <c r="M29" i="12"/>
  <c r="M28" i="12"/>
  <c r="M27" i="12"/>
  <c r="M26" i="12"/>
  <c r="M25" i="12"/>
  <c r="M24" i="12"/>
  <c r="M23" i="12"/>
  <c r="M22" i="12"/>
  <c r="M21" i="12"/>
  <c r="M20" i="12"/>
  <c r="M19" i="12"/>
  <c r="M18" i="12"/>
  <c r="M17" i="12"/>
  <c r="M16" i="12"/>
  <c r="M15" i="12"/>
  <c r="M14" i="12"/>
  <c r="M13" i="12"/>
  <c r="M12" i="12"/>
  <c r="M11" i="12"/>
  <c r="N10" i="12"/>
  <c r="W32" i="13"/>
  <c r="W31" i="13"/>
  <c r="W30" i="13"/>
  <c r="W29" i="13"/>
  <c r="W28" i="13"/>
  <c r="W27" i="13"/>
  <c r="W26" i="13"/>
  <c r="W25" i="13"/>
  <c r="W24" i="13"/>
  <c r="W23" i="13"/>
  <c r="W22" i="13"/>
  <c r="W21" i="13"/>
  <c r="W20" i="13"/>
  <c r="W19" i="13"/>
  <c r="W18" i="13"/>
  <c r="W17" i="13"/>
  <c r="W16" i="13"/>
  <c r="W15" i="13"/>
  <c r="W14" i="13"/>
  <c r="W13" i="13"/>
  <c r="W12" i="13"/>
  <c r="M10" i="12"/>
  <c r="R30" i="12" l="1"/>
  <c r="R29" i="12"/>
  <c r="R28" i="12"/>
  <c r="R27" i="12"/>
  <c r="R26" i="12"/>
  <c r="R25" i="12"/>
  <c r="R24" i="12"/>
  <c r="R23" i="12"/>
  <c r="R22" i="12"/>
  <c r="R21" i="12"/>
  <c r="R20" i="12"/>
  <c r="R12" i="12" l="1"/>
  <c r="R13" i="12"/>
  <c r="R14" i="12"/>
  <c r="R15" i="12"/>
  <c r="R16" i="12"/>
  <c r="R17" i="12"/>
  <c r="R18" i="12"/>
  <c r="R19" i="12"/>
  <c r="R31" i="12"/>
  <c r="R32" i="12"/>
  <c r="R33" i="12"/>
  <c r="R34" i="12"/>
  <c r="R35" i="12"/>
  <c r="R36" i="12"/>
  <c r="R37" i="12"/>
  <c r="R11" i="12"/>
  <c r="R10" i="12"/>
  <c r="X33" i="13" l="1"/>
  <c r="W33" i="13"/>
  <c r="H30" i="10" l="1"/>
  <c r="F5" i="10"/>
  <c r="H30" i="9"/>
  <c r="L30" i="10" l="1"/>
  <c r="L31" i="10" s="1"/>
  <c r="L34" i="10" s="1"/>
  <c r="L30" i="9"/>
  <c r="AB32" i="13"/>
  <c r="AB31" i="13"/>
  <c r="AB30" i="13"/>
  <c r="AB29" i="13"/>
  <c r="AB28" i="13"/>
  <c r="AB27" i="13"/>
  <c r="AB26" i="13"/>
  <c r="AB25" i="13"/>
  <c r="AB24" i="13"/>
  <c r="AB23" i="13"/>
  <c r="AB22" i="13"/>
  <c r="AB21" i="13"/>
  <c r="AB20" i="13"/>
  <c r="AB19" i="13"/>
  <c r="AB18" i="13"/>
  <c r="AB17" i="13"/>
  <c r="AB16" i="13"/>
  <c r="AB15" i="13"/>
  <c r="AB14" i="13"/>
  <c r="AB13" i="13"/>
  <c r="AB12" i="13"/>
  <c r="AB11" i="13"/>
  <c r="I14" i="20" l="1"/>
  <c r="K14" i="20"/>
  <c r="B38" i="20" s="1"/>
  <c r="K25" i="20" l="1"/>
  <c r="I25" i="20"/>
  <c r="G33" i="13" l="1"/>
  <c r="B15" i="10" s="1"/>
  <c r="B21" i="10" s="1"/>
  <c r="G38" i="12"/>
  <c r="H21" i="10" l="1"/>
  <c r="F21" i="10"/>
  <c r="F14" i="9"/>
  <c r="J15" i="10"/>
  <c r="H15" i="10"/>
  <c r="F22" i="9"/>
  <c r="M38" i="12"/>
  <c r="N38" i="12"/>
  <c r="J21" i="10" l="1"/>
  <c r="L15" i="10"/>
</calcChain>
</file>

<file path=xl/sharedStrings.xml><?xml version="1.0" encoding="utf-8"?>
<sst xmlns="http://schemas.openxmlformats.org/spreadsheetml/2006/main" count="316" uniqueCount="227">
  <si>
    <t>担い手、非担い手の別</t>
    <rPh sb="0" eb="1">
      <t>ニナ</t>
    </rPh>
    <rPh sb="2" eb="3">
      <t>テ</t>
    </rPh>
    <rPh sb="4" eb="5">
      <t>ヒ</t>
    </rPh>
    <rPh sb="5" eb="6">
      <t>ニナ</t>
    </rPh>
    <rPh sb="7" eb="8">
      <t>テ</t>
    </rPh>
    <rPh sb="9" eb="10">
      <t>ベツ</t>
    </rPh>
    <phoneticPr fontId="1"/>
  </si>
  <si>
    <t>大字</t>
    <rPh sb="0" eb="2">
      <t>オオアザ</t>
    </rPh>
    <phoneticPr fontId="1"/>
  </si>
  <si>
    <t>字</t>
    <rPh sb="0" eb="1">
      <t>アザ</t>
    </rPh>
    <phoneticPr fontId="1"/>
  </si>
  <si>
    <t>農地
番号</t>
    <phoneticPr fontId="1"/>
  </si>
  <si>
    <t>「地域」名</t>
    <rPh sb="1" eb="3">
      <t>チイキ</t>
    </rPh>
    <rPh sb="4" eb="5">
      <t>メイ</t>
    </rPh>
    <phoneticPr fontId="1"/>
  </si>
  <si>
    <t xml:space="preserve"> </t>
    <phoneticPr fontId="1"/>
  </si>
  <si>
    <t>２　交付対象面積、交付単価および交付額</t>
    <rPh sb="2" eb="4">
      <t>コウフ</t>
    </rPh>
    <rPh sb="4" eb="6">
      <t>タイショウ</t>
    </rPh>
    <rPh sb="6" eb="8">
      <t>メンセキ</t>
    </rPh>
    <rPh sb="9" eb="11">
      <t>コウフ</t>
    </rPh>
    <rPh sb="11" eb="13">
      <t>タンカ</t>
    </rPh>
    <rPh sb="16" eb="18">
      <t>コウフ</t>
    </rPh>
    <rPh sb="18" eb="19">
      <t>ガク</t>
    </rPh>
    <phoneticPr fontId="1"/>
  </si>
  <si>
    <t>注　一般地域内に中山間地域の単価が適用される農地がある場合は、表を追加すること。</t>
    <rPh sb="0" eb="1">
      <t>チュウ</t>
    </rPh>
    <phoneticPr fontId="1"/>
  </si>
  <si>
    <t>え（＝あ－い－う）</t>
    <phoneticPr fontId="1"/>
  </si>
  <si>
    <r>
      <rPr>
        <sz val="11"/>
        <rFont val="ＭＳ Ｐ明朝"/>
        <family val="1"/>
        <charset val="128"/>
      </rPr>
      <t>「地域」の農地面積</t>
    </r>
    <r>
      <rPr>
        <sz val="11"/>
        <rFont val="Century"/>
        <family val="1"/>
      </rPr>
      <t>(</t>
    </r>
    <r>
      <rPr>
        <sz val="11"/>
        <rFont val="ＭＳ Ｐ明朝"/>
        <family val="1"/>
        <charset val="128"/>
      </rPr>
      <t>㎡</t>
    </r>
    <r>
      <rPr>
        <sz val="11"/>
        <rFont val="Century"/>
        <family val="1"/>
      </rPr>
      <t>)</t>
    </r>
    <phoneticPr fontId="1"/>
  </si>
  <si>
    <r>
      <rPr>
        <sz val="11"/>
        <rFont val="ＭＳ Ｐ明朝"/>
        <family val="1"/>
        <charset val="128"/>
      </rPr>
      <t>う</t>
    </r>
    <phoneticPr fontId="1"/>
  </si>
  <si>
    <r>
      <rPr>
        <sz val="11"/>
        <rFont val="ＭＳ Ｐ明朝"/>
        <family val="1"/>
        <charset val="128"/>
      </rPr>
      <t>交付単価</t>
    </r>
    <r>
      <rPr>
        <sz val="11"/>
        <rFont val="Century"/>
        <family val="1"/>
      </rPr>
      <t>(</t>
    </r>
    <r>
      <rPr>
        <sz val="11"/>
        <rFont val="ＭＳ Ｐ明朝"/>
        <family val="1"/>
        <charset val="128"/>
      </rPr>
      <t>円</t>
    </r>
    <r>
      <rPr>
        <sz val="11"/>
        <rFont val="Century"/>
        <family val="1"/>
      </rPr>
      <t>/10a)</t>
    </r>
    <rPh sb="0" eb="2">
      <t>コウフ</t>
    </rPh>
    <rPh sb="2" eb="4">
      <t>タンカ</t>
    </rPh>
    <rPh sb="5" eb="6">
      <t>エン</t>
    </rPh>
    <phoneticPr fontId="1"/>
  </si>
  <si>
    <r>
      <rPr>
        <sz val="11"/>
        <rFont val="ＭＳ Ｐ明朝"/>
        <family val="1"/>
        <charset val="128"/>
      </rPr>
      <t>お</t>
    </r>
    <phoneticPr fontId="1"/>
  </si>
  <si>
    <t>市町名</t>
    <rPh sb="0" eb="2">
      <t>シチョウ</t>
    </rPh>
    <rPh sb="2" eb="3">
      <t>メイ</t>
    </rPh>
    <phoneticPr fontId="1"/>
  </si>
  <si>
    <t>地域区分</t>
    <rPh sb="0" eb="2">
      <t>チイキ</t>
    </rPh>
    <rPh sb="2" eb="4">
      <t>クブン</t>
    </rPh>
    <phoneticPr fontId="1"/>
  </si>
  <si>
    <r>
      <rPr>
        <sz val="11"/>
        <rFont val="ＭＳ Ｐ明朝"/>
        <family val="1"/>
        <charset val="128"/>
      </rPr>
      <t>交付対象農地面積</t>
    </r>
    <r>
      <rPr>
        <sz val="11"/>
        <rFont val="Century"/>
        <family val="1"/>
      </rPr>
      <t>(</t>
    </r>
    <r>
      <rPr>
        <sz val="11"/>
        <rFont val="ＭＳ Ｐ明朝"/>
        <family val="1"/>
        <charset val="128"/>
      </rPr>
      <t>㎡</t>
    </r>
    <r>
      <rPr>
        <sz val="11"/>
        <rFont val="Century"/>
        <family val="1"/>
      </rPr>
      <t>)</t>
    </r>
    <rPh sb="0" eb="2">
      <t>コウフ</t>
    </rPh>
    <rPh sb="2" eb="4">
      <t>タイショウ</t>
    </rPh>
    <rPh sb="4" eb="6">
      <t>ノウチ</t>
    </rPh>
    <rPh sb="6" eb="8">
      <t>メンセキ</t>
    </rPh>
    <phoneticPr fontId="1"/>
  </si>
  <si>
    <r>
      <rPr>
        <sz val="11"/>
        <rFont val="ＭＳ Ｐ明朝"/>
        <family val="1"/>
        <charset val="128"/>
      </rPr>
      <t>あ</t>
    </r>
    <phoneticPr fontId="1"/>
  </si>
  <si>
    <t>合計</t>
    <rPh sb="0" eb="2">
      <t>ゴウケイ</t>
    </rPh>
    <phoneticPr fontId="1"/>
  </si>
  <si>
    <t>市町名</t>
    <rPh sb="0" eb="1">
      <t>シ</t>
    </rPh>
    <rPh sb="1" eb="2">
      <t>マチ</t>
    </rPh>
    <rPh sb="2" eb="3">
      <t>メイ</t>
    </rPh>
    <phoneticPr fontId="1"/>
  </si>
  <si>
    <t>住所（市町名）</t>
    <rPh sb="0" eb="2">
      <t>ジュウショ</t>
    </rPh>
    <rPh sb="3" eb="5">
      <t>シチョウ</t>
    </rPh>
    <rPh sb="5" eb="6">
      <t>メイ</t>
    </rPh>
    <phoneticPr fontId="1"/>
  </si>
  <si>
    <t>氏名</t>
    <rPh sb="0" eb="2">
      <t>シメイ</t>
    </rPh>
    <phoneticPr fontId="1"/>
  </si>
  <si>
    <t>農地の所在地および面積</t>
    <rPh sb="0" eb="2">
      <t>ノウチ</t>
    </rPh>
    <rPh sb="3" eb="6">
      <t>ショザイチ</t>
    </rPh>
    <rPh sb="9" eb="11">
      <t>メンセキ</t>
    </rPh>
    <phoneticPr fontId="1"/>
  </si>
  <si>
    <t>交付申請額合計(円)</t>
    <rPh sb="0" eb="2">
      <t>コウフ</t>
    </rPh>
    <rPh sb="2" eb="4">
      <t>シンセイ</t>
    </rPh>
    <rPh sb="4" eb="5">
      <t>ガク</t>
    </rPh>
    <rPh sb="5" eb="7">
      <t>ゴウケイ</t>
    </rPh>
    <rPh sb="8" eb="9">
      <t>エン</t>
    </rPh>
    <phoneticPr fontId="1"/>
  </si>
  <si>
    <t xml:space="preserve">交付申請額(円)
</t>
    <rPh sb="0" eb="2">
      <t>コウフ</t>
    </rPh>
    <rPh sb="4" eb="5">
      <t>ガク</t>
    </rPh>
    <rPh sb="6" eb="7">
      <t>エン</t>
    </rPh>
    <phoneticPr fontId="1"/>
  </si>
  <si>
    <t>番号</t>
    <rPh sb="0" eb="2">
      <t>バンゴウ</t>
    </rPh>
    <phoneticPr fontId="1"/>
  </si>
  <si>
    <r>
      <rPr>
        <sz val="11"/>
        <rFont val="ＭＳ Ｐ明朝"/>
        <family val="1"/>
        <charset val="128"/>
      </rPr>
      <t>交付対象
農地面積</t>
    </r>
    <r>
      <rPr>
        <sz val="11"/>
        <rFont val="Century"/>
        <family val="1"/>
      </rPr>
      <t>(</t>
    </r>
    <r>
      <rPr>
        <sz val="11"/>
        <rFont val="ＭＳ Ｐ明朝"/>
        <family val="1"/>
        <charset val="128"/>
      </rPr>
      <t>㎡</t>
    </r>
    <r>
      <rPr>
        <sz val="11"/>
        <rFont val="Century"/>
        <family val="1"/>
      </rPr>
      <t>)</t>
    </r>
    <rPh sb="0" eb="2">
      <t>コウフ</t>
    </rPh>
    <rPh sb="2" eb="4">
      <t>タイショウ</t>
    </rPh>
    <rPh sb="5" eb="7">
      <t>ノウチ</t>
    </rPh>
    <rPh sb="7" eb="9">
      <t>メンセキ</t>
    </rPh>
    <phoneticPr fontId="1"/>
  </si>
  <si>
    <r>
      <rPr>
        <sz val="11"/>
        <rFont val="ＭＳ Ｐ明朝"/>
        <family val="1"/>
        <charset val="128"/>
      </rPr>
      <t>い</t>
    </r>
    <phoneticPr fontId="1"/>
  </si>
  <si>
    <t>い</t>
    <phoneticPr fontId="1"/>
  </si>
  <si>
    <t>う</t>
    <phoneticPr fontId="1"/>
  </si>
  <si>
    <t>機構の借受時期等</t>
    <rPh sb="0" eb="2">
      <t>キコウ</t>
    </rPh>
    <rPh sb="3" eb="5">
      <t>カリウケ</t>
    </rPh>
    <rPh sb="5" eb="7">
      <t>ジキ</t>
    </rPh>
    <rPh sb="7" eb="8">
      <t>トウ</t>
    </rPh>
    <phoneticPr fontId="1"/>
  </si>
  <si>
    <r>
      <rPr>
        <sz val="11"/>
        <rFont val="ＭＳ Ｐ明朝"/>
        <family val="1"/>
        <charset val="128"/>
      </rPr>
      <t>え</t>
    </r>
    <r>
      <rPr>
        <sz val="11"/>
        <rFont val="Century"/>
        <family val="1"/>
      </rPr>
      <t>×</t>
    </r>
    <r>
      <rPr>
        <sz val="11"/>
        <rFont val="ＭＳ Ｐ明朝"/>
        <family val="1"/>
        <charset val="128"/>
      </rPr>
      <t>お</t>
    </r>
    <phoneticPr fontId="1"/>
  </si>
  <si>
    <r>
      <rPr>
        <sz val="11"/>
        <rFont val="ＭＳ Ｐ明朝"/>
        <family val="1"/>
        <charset val="128"/>
      </rPr>
      <t>農地所有者</t>
    </r>
    <rPh sb="0" eb="2">
      <t>ノウチ</t>
    </rPh>
    <rPh sb="2" eb="5">
      <t>ショユウシャ</t>
    </rPh>
    <phoneticPr fontId="1"/>
  </si>
  <si>
    <r>
      <rPr>
        <sz val="11"/>
        <rFont val="ＭＳ Ｐ明朝"/>
        <family val="1"/>
        <charset val="128"/>
      </rPr>
      <t>地番</t>
    </r>
    <rPh sb="0" eb="2">
      <t>チバン</t>
    </rPh>
    <phoneticPr fontId="1"/>
  </si>
  <si>
    <r>
      <rPr>
        <sz val="11"/>
        <rFont val="ＭＳ Ｐ明朝"/>
        <family val="1"/>
        <charset val="128"/>
      </rPr>
      <t xml:space="preserve">面積
</t>
    </r>
    <r>
      <rPr>
        <b/>
        <sz val="11"/>
        <rFont val="ＭＳ Ｐゴシック"/>
        <family val="3"/>
        <charset val="128"/>
      </rPr>
      <t>（※１）</t>
    </r>
    <rPh sb="0" eb="2">
      <t>メンセキ</t>
    </rPh>
    <phoneticPr fontId="1"/>
  </si>
  <si>
    <r>
      <rPr>
        <sz val="11"/>
        <rFont val="ＭＳ Ｐ明朝"/>
        <family val="1"/>
        <charset val="128"/>
      </rPr>
      <t>耕作者</t>
    </r>
    <rPh sb="0" eb="3">
      <t>コウサクシャ</t>
    </rPh>
    <phoneticPr fontId="1"/>
  </si>
  <si>
    <r>
      <rPr>
        <sz val="11"/>
        <rFont val="ＭＳ Ｐ明朝"/>
        <family val="1"/>
        <charset val="128"/>
      </rPr>
      <t>耕作者名</t>
    </r>
    <rPh sb="0" eb="3">
      <t>コウサクシャ</t>
    </rPh>
    <rPh sb="3" eb="4">
      <t>メイ</t>
    </rPh>
    <phoneticPr fontId="1"/>
  </si>
  <si>
    <r>
      <t xml:space="preserve">耕作する権原
</t>
    </r>
    <r>
      <rPr>
        <b/>
        <sz val="11"/>
        <rFont val="ＭＳ Ｐゴシック"/>
        <family val="3"/>
        <charset val="128"/>
      </rPr>
      <t>（※２）</t>
    </r>
    <rPh sb="0" eb="2">
      <t>コウサク</t>
    </rPh>
    <rPh sb="4" eb="5">
      <t>ケン</t>
    </rPh>
    <rPh sb="5" eb="6">
      <t>バラ</t>
    </rPh>
    <phoneticPr fontId="1"/>
  </si>
  <si>
    <t>過去に集約化タイプの交付を受けた
農地面積(㎡)</t>
    <rPh sb="0" eb="2">
      <t>カコ</t>
    </rPh>
    <rPh sb="3" eb="6">
      <t>シュウヤクカ</t>
    </rPh>
    <rPh sb="10" eb="12">
      <t>コウフ</t>
    </rPh>
    <rPh sb="13" eb="14">
      <t>ウ</t>
    </rPh>
    <rPh sb="17" eb="19">
      <t>ノウチ</t>
    </rPh>
    <phoneticPr fontId="1"/>
  </si>
  <si>
    <t>機構への貸付期間</t>
    <rPh sb="0" eb="2">
      <t>キコウ</t>
    </rPh>
    <rPh sb="4" eb="6">
      <t>カシツケ</t>
    </rPh>
    <rPh sb="6" eb="8">
      <t>キカン</t>
    </rPh>
    <phoneticPr fontId="1"/>
  </si>
  <si>
    <t>え（＝あ－い－う）</t>
    <phoneticPr fontId="1"/>
  </si>
  <si>
    <r>
      <rPr>
        <sz val="11"/>
        <rFont val="ＭＳ Ｐ明朝"/>
        <family val="1"/>
        <charset val="128"/>
      </rPr>
      <t>貸付期間６年未満の農地面積</t>
    </r>
    <r>
      <rPr>
        <sz val="11"/>
        <rFont val="Century"/>
        <family val="1"/>
      </rPr>
      <t>(</t>
    </r>
    <r>
      <rPr>
        <sz val="11"/>
        <rFont val="ＭＳ Ｐ明朝"/>
        <family val="1"/>
        <charset val="128"/>
      </rPr>
      <t>㎡</t>
    </r>
    <r>
      <rPr>
        <sz val="11"/>
        <rFont val="Century"/>
        <family val="1"/>
      </rPr>
      <t>)</t>
    </r>
    <rPh sb="0" eb="2">
      <t>カシツケ</t>
    </rPh>
    <rPh sb="2" eb="4">
      <t>キカン</t>
    </rPh>
    <rPh sb="5" eb="6">
      <t>ネン</t>
    </rPh>
    <rPh sb="6" eb="8">
      <t>ミマン</t>
    </rPh>
    <rPh sb="9" eb="11">
      <t>ノウチ</t>
    </rPh>
    <rPh sb="11" eb="13">
      <t>メンセキ</t>
    </rPh>
    <phoneticPr fontId="1"/>
  </si>
  <si>
    <t>機構への貸付期間６年以上</t>
    <rPh sb="0" eb="2">
      <t>キコウ</t>
    </rPh>
    <rPh sb="4" eb="6">
      <t>カシツケ</t>
    </rPh>
    <rPh sb="6" eb="8">
      <t>キカン</t>
    </rPh>
    <rPh sb="9" eb="10">
      <t>ネン</t>
    </rPh>
    <rPh sb="10" eb="12">
      <t>イジョウ</t>
    </rPh>
    <phoneticPr fontId="1"/>
  </si>
  <si>
    <t>い</t>
    <phoneticPr fontId="1"/>
  </si>
  <si>
    <t>う</t>
    <phoneticPr fontId="1"/>
  </si>
  <si>
    <t>え(＝あ÷い)</t>
    <phoneticPr fontId="1"/>
  </si>
  <si>
    <t>お(＝あ÷う)</t>
    <phoneticPr fontId="1"/>
  </si>
  <si>
    <t>団地面積増加率
(ﾎﾟｲﾝﾄ)</t>
    <rPh sb="0" eb="2">
      <t>ダンチ</t>
    </rPh>
    <rPh sb="2" eb="4">
      <t>メンセキ</t>
    </rPh>
    <rPh sb="4" eb="6">
      <t>ゾウカ</t>
    </rPh>
    <rPh sb="6" eb="7">
      <t>リツ</t>
    </rPh>
    <phoneticPr fontId="1"/>
  </si>
  <si>
    <r>
      <rPr>
        <sz val="11"/>
        <rFont val="ＭＳ Ｐ明朝"/>
        <family val="1"/>
        <charset val="128"/>
      </rPr>
      <t>対象期間内の転貸面積のうち新たに団地化した面積</t>
    </r>
    <r>
      <rPr>
        <sz val="11"/>
        <rFont val="Century"/>
        <family val="1"/>
      </rPr>
      <t>(</t>
    </r>
    <r>
      <rPr>
        <sz val="11"/>
        <rFont val="ＭＳ Ｐ明朝"/>
        <family val="1"/>
        <charset val="128"/>
      </rPr>
      <t>㎡</t>
    </r>
    <r>
      <rPr>
        <sz val="11"/>
        <rFont val="Century"/>
        <family val="1"/>
      </rPr>
      <t>)</t>
    </r>
    <rPh sb="6" eb="8">
      <t>テンタイ</t>
    </rPh>
    <rPh sb="13" eb="14">
      <t>アラ</t>
    </rPh>
    <rPh sb="16" eb="19">
      <t>ダンチカ</t>
    </rPh>
    <rPh sb="21" eb="23">
      <t>メンセキ</t>
    </rPh>
    <phoneticPr fontId="1"/>
  </si>
  <si>
    <t>区分</t>
    <rPh sb="0" eb="2">
      <t>クブン</t>
    </rPh>
    <phoneticPr fontId="1"/>
  </si>
  <si>
    <t>中山間
該当</t>
    <rPh sb="0" eb="1">
      <t>チュウ</t>
    </rPh>
    <rPh sb="1" eb="3">
      <t>サンカン</t>
    </rPh>
    <rPh sb="4" eb="6">
      <t>ガイトウ</t>
    </rPh>
    <phoneticPr fontId="1"/>
  </si>
  <si>
    <t>活用率：い÷あ</t>
    <rPh sb="0" eb="2">
      <t>カツヨウ</t>
    </rPh>
    <rPh sb="2" eb="3">
      <t>リツ</t>
    </rPh>
    <phoneticPr fontId="1"/>
  </si>
  <si>
    <t>同一の耕作者が耕作する１ha以上の団地面積の合計</t>
    <rPh sb="3" eb="5">
      <t>コウサク</t>
    </rPh>
    <rPh sb="5" eb="6">
      <t>シャ</t>
    </rPh>
    <rPh sb="22" eb="24">
      <t>ゴウケイ</t>
    </rPh>
    <phoneticPr fontId="1"/>
  </si>
  <si>
    <r>
      <t>J</t>
    </r>
    <r>
      <rPr>
        <sz val="11"/>
        <rFont val="ＭＳ Ｐ明朝"/>
        <family val="1"/>
        <charset val="128"/>
      </rPr>
      <t>列リスト</t>
    </r>
    <rPh sb="1" eb="2">
      <t>レツ</t>
    </rPh>
    <phoneticPr fontId="1"/>
  </si>
  <si>
    <t>↓消さないこと！</t>
    <rPh sb="1" eb="2">
      <t>ケ</t>
    </rPh>
    <phoneticPr fontId="1"/>
  </si>
  <si>
    <t>過年度</t>
    <rPh sb="0" eb="3">
      <t>カネンド</t>
    </rPh>
    <phoneticPr fontId="1"/>
  </si>
  <si>
    <t>未申出</t>
    <rPh sb="0" eb="1">
      <t>ミ</t>
    </rPh>
    <rPh sb="1" eb="2">
      <t>モウ</t>
    </rPh>
    <rPh sb="2" eb="3">
      <t>デ</t>
    </rPh>
    <phoneticPr fontId="1"/>
  </si>
  <si>
    <t>借受不可</t>
    <rPh sb="0" eb="1">
      <t>カ</t>
    </rPh>
    <rPh sb="1" eb="2">
      <t>ウ</t>
    </rPh>
    <rPh sb="2" eb="4">
      <t>フカ</t>
    </rPh>
    <phoneticPr fontId="1"/>
  </si>
  <si>
    <t>目標地図に農業を担う者が位置付けられていない農地による1ha以上の団地面積の合計</t>
    <rPh sb="0" eb="2">
      <t>モクヒョウ</t>
    </rPh>
    <rPh sb="2" eb="4">
      <t>チズニ</t>
    </rPh>
    <rPh sb="5" eb="11">
      <t>ナウシャ</t>
    </rPh>
    <rPh sb="12" eb="15">
      <t>イチヅ</t>
    </rPh>
    <rPh sb="22" eb="24">
      <t>ノウチ</t>
    </rPh>
    <rPh sb="28" eb="35">
      <t>ハイジョウノダンチ</t>
    </rPh>
    <rPh sb="38" eb="40">
      <t>ゴウケイ</t>
    </rPh>
    <phoneticPr fontId="1"/>
  </si>
  <si>
    <t>え</t>
    <phoneticPr fontId="1"/>
  </si>
  <si>
    <t>お</t>
    <phoneticPr fontId="1"/>
  </si>
  <si>
    <t>き―か</t>
    <phoneticPr fontId="1"/>
  </si>
  <si>
    <t>か（＝(い+え)÷あ）</t>
    <phoneticPr fontId="1"/>
  </si>
  <si>
    <t>き（＝(う+お)÷あ）</t>
    <phoneticPr fontId="1"/>
  </si>
  <si>
    <r>
      <rPr>
        <sz val="11"/>
        <rFont val="ＭＳ Ｐ明朝"/>
        <family val="1"/>
        <charset val="128"/>
      </rPr>
      <t>注：１</t>
    </r>
    <r>
      <rPr>
        <sz val="11"/>
        <rFont val="Century"/>
        <family val="1"/>
      </rPr>
      <t>ha</t>
    </r>
    <r>
      <rPr>
        <sz val="11"/>
        <rFont val="ＭＳ Ｐ明朝"/>
        <family val="1"/>
        <charset val="128"/>
      </rPr>
      <t>以上の団地面積の割合（（１）のか）が</t>
    </r>
    <r>
      <rPr>
        <b/>
        <u/>
        <sz val="11"/>
        <rFont val="Century"/>
        <family val="1"/>
      </rPr>
      <t>30</t>
    </r>
    <r>
      <rPr>
        <b/>
        <u/>
        <sz val="11"/>
        <rFont val="ＭＳ Ｐ明朝"/>
        <family val="1"/>
        <charset val="128"/>
      </rPr>
      <t>％以上である場合</t>
    </r>
    <r>
      <rPr>
        <sz val="11"/>
        <rFont val="ＭＳ Ｐ明朝"/>
        <family val="1"/>
        <charset val="128"/>
      </rPr>
      <t>はこの表を記載のこと。</t>
    </r>
    <rPh sb="0" eb="1">
      <t>チュウ</t>
    </rPh>
    <rPh sb="31" eb="33">
      <t>バアイ</t>
    </rPh>
    <rPh sb="36" eb="37">
      <t>ヒョウ</t>
    </rPh>
    <rPh sb="38" eb="40">
      <t>キサイ</t>
    </rPh>
    <phoneticPr fontId="1"/>
  </si>
  <si>
    <t>平均面積の増加割合</t>
    <rPh sb="0" eb="2">
      <t>ヘイキン</t>
    </rPh>
    <rPh sb="2" eb="4">
      <t>メンセキ</t>
    </rPh>
    <rPh sb="5" eb="7">
      <t>ゾウカ</t>
    </rPh>
    <rPh sb="7" eb="9">
      <t>ワリアイ</t>
    </rPh>
    <phoneticPr fontId="1"/>
  </si>
  <si>
    <t>交付申請額(円)</t>
    <rPh sb="0" eb="2">
      <t>コウフ</t>
    </rPh>
    <rPh sb="2" eb="4">
      <t>シンセイ</t>
    </rPh>
    <rPh sb="4" eb="5">
      <t>ガク</t>
    </rPh>
    <rPh sb="6" eb="7">
      <t>エン</t>
    </rPh>
    <phoneticPr fontId="1"/>
  </si>
  <si>
    <r>
      <t xml:space="preserve">耕作状況等
</t>
    </r>
    <r>
      <rPr>
        <b/>
        <sz val="11"/>
        <rFont val="ＭＳ Ｐゴシック"/>
        <family val="3"/>
        <charset val="128"/>
        <scheme val="minor"/>
      </rPr>
      <t>（※３）</t>
    </r>
    <rPh sb="0" eb="2">
      <t>コウサク</t>
    </rPh>
    <rPh sb="2" eb="4">
      <t>ジョウキョウ</t>
    </rPh>
    <rPh sb="4" eb="5">
      <t>トウ</t>
    </rPh>
    <phoneticPr fontId="1"/>
  </si>
  <si>
    <t>　(1)　地域の農地面積に占める同一の耕作者が耕作する１ha以上の団地面積または目標地図に農業を担う者が
　　　位置付けられていない農地による1ha以上の団地面積の割合（※２）</t>
    <rPh sb="5" eb="7">
      <t>チイキ</t>
    </rPh>
    <rPh sb="8" eb="10">
      <t>ノウチ</t>
    </rPh>
    <rPh sb="10" eb="12">
      <t>メンセキ</t>
    </rPh>
    <rPh sb="13" eb="14">
      <t>シ</t>
    </rPh>
    <rPh sb="16" eb="18">
      <t>ドウイツ</t>
    </rPh>
    <rPh sb="19" eb="21">
      <t>コウサク</t>
    </rPh>
    <rPh sb="21" eb="22">
      <t>シャ</t>
    </rPh>
    <rPh sb="23" eb="25">
      <t>コウサク</t>
    </rPh>
    <rPh sb="30" eb="32">
      <t>イジョウ</t>
    </rPh>
    <rPh sb="33" eb="35">
      <t>ダンチ</t>
    </rPh>
    <rPh sb="35" eb="37">
      <t>メンセキ</t>
    </rPh>
    <rPh sb="40" eb="42">
      <t>モクヒョウ</t>
    </rPh>
    <rPh sb="42" eb="44">
      <t>チズ</t>
    </rPh>
    <rPh sb="45" eb="47">
      <t>ノウギョウ</t>
    </rPh>
    <rPh sb="72" eb="79">
      <t>ハイジョウノダンチ</t>
    </rPh>
    <rPh sb="79" eb="81">
      <t>メンセキ</t>
    </rPh>
    <rPh sb="82" eb="84">
      <t>ワリアイ</t>
    </rPh>
    <phoneticPr fontId="1"/>
  </si>
  <si>
    <r>
      <t xml:space="preserve">増加したポイント
</t>
    </r>
    <r>
      <rPr>
        <b/>
        <sz val="11"/>
        <rFont val="ＭＳ Ｐ明朝"/>
        <family val="1"/>
        <charset val="128"/>
      </rPr>
      <t>(※３）</t>
    </r>
    <rPh sb="0" eb="2">
      <t>ゾウカ</t>
    </rPh>
    <phoneticPr fontId="1"/>
  </si>
  <si>
    <t>　(2)　同一の耕作者が耕作する団地もしくは目標地図に農業を担う者が位置付けられていない農地による団地
　　　または独立する１筆のほ場（以下、「同一の耕作者が耕作する団地等」）の一箇所当たりの平均面積等（※２）</t>
    <rPh sb="5" eb="7">
      <t>ドウイツ</t>
    </rPh>
    <rPh sb="8" eb="10">
      <t>コウサク</t>
    </rPh>
    <rPh sb="10" eb="11">
      <t>シャ</t>
    </rPh>
    <rPh sb="12" eb="14">
      <t>コウサク</t>
    </rPh>
    <rPh sb="16" eb="18">
      <t>ダンチ</t>
    </rPh>
    <rPh sb="22" eb="24">
      <t>モクヒョウ</t>
    </rPh>
    <rPh sb="24" eb="26">
      <t>チズニ</t>
    </rPh>
    <rPh sb="27" eb="33">
      <t>ナウシャ</t>
    </rPh>
    <rPh sb="34" eb="37">
      <t>イチヅ</t>
    </rPh>
    <rPh sb="44" eb="46">
      <t>ノウチ</t>
    </rPh>
    <rPh sb="49" eb="51">
      <t>ダンチ</t>
    </rPh>
    <rPh sb="58" eb="60">
      <t>ドクリツ</t>
    </rPh>
    <rPh sb="63" eb="64">
      <t>ヒツ</t>
    </rPh>
    <rPh sb="66" eb="67">
      <t>ジョウ</t>
    </rPh>
    <rPh sb="68" eb="70">
      <t>イカ</t>
    </rPh>
    <rPh sb="89" eb="92">
      <t>イッカショ</t>
    </rPh>
    <rPh sb="92" eb="93">
      <t>ア</t>
    </rPh>
    <rPh sb="96" eb="98">
      <t>ヘイキン</t>
    </rPh>
    <rPh sb="98" eb="100">
      <t>メンセキ</t>
    </rPh>
    <rPh sb="100" eb="101">
      <t>トウ</t>
    </rPh>
    <phoneticPr fontId="1"/>
  </si>
  <si>
    <t>同一の耕作者が耕作する団地等の団地数</t>
    <rPh sb="3" eb="5">
      <t>コウサク</t>
    </rPh>
    <rPh sb="5" eb="6">
      <t>シャ</t>
    </rPh>
    <rPh sb="11" eb="13">
      <t>ダンチ</t>
    </rPh>
    <rPh sb="13" eb="14">
      <t>ナド</t>
    </rPh>
    <rPh sb="17" eb="18">
      <t>スウ</t>
    </rPh>
    <phoneticPr fontId="1"/>
  </si>
  <si>
    <t>同一の耕作者が耕作する団地等の
一箇所当たりの平均面積</t>
    <rPh sb="3" eb="5">
      <t>コウサク</t>
    </rPh>
    <rPh sb="5" eb="6">
      <t>シャ</t>
    </rPh>
    <rPh sb="13" eb="14">
      <t>ナド</t>
    </rPh>
    <rPh sb="16" eb="19">
      <t>イッカショ</t>
    </rPh>
    <rPh sb="19" eb="20">
      <t>ア</t>
    </rPh>
    <rPh sb="23" eb="25">
      <t>ヘイキン</t>
    </rPh>
    <rPh sb="25" eb="27">
      <t>メンセキ</t>
    </rPh>
    <phoneticPr fontId="1"/>
  </si>
  <si>
    <r>
      <t>お÷え</t>
    </r>
    <r>
      <rPr>
        <b/>
        <sz val="11"/>
        <rFont val="ＭＳ Ｐ明朝"/>
        <family val="1"/>
        <charset val="128"/>
      </rPr>
      <t>(※４）</t>
    </r>
    <phoneticPr fontId="1"/>
  </si>
  <si>
    <r>
      <t xml:space="preserve">交付申請額(円)
</t>
    </r>
    <r>
      <rPr>
        <b/>
        <sz val="11"/>
        <rFont val="ＭＳ Ｐゴシック"/>
        <family val="3"/>
        <charset val="128"/>
      </rPr>
      <t>（※５）</t>
    </r>
    <rPh sb="0" eb="2">
      <t>コウフ</t>
    </rPh>
    <rPh sb="2" eb="4">
      <t>シンセイ</t>
    </rPh>
    <rPh sb="4" eb="5">
      <t>ガク</t>
    </rPh>
    <rPh sb="6" eb="7">
      <t>エン</t>
    </rPh>
    <phoneticPr fontId="1"/>
  </si>
  <si>
    <t>様式第５号</t>
    <rPh sb="0" eb="2">
      <t>ヨウシキ</t>
    </rPh>
    <rPh sb="2" eb="3">
      <t>ダイ</t>
    </rPh>
    <rPh sb="4" eb="5">
      <t>ゴウ</t>
    </rPh>
    <phoneticPr fontId="1"/>
  </si>
  <si>
    <t>様式第４号</t>
    <rPh sb="0" eb="2">
      <t>ヨウシキ</t>
    </rPh>
    <rPh sb="2" eb="3">
      <t>ダイ</t>
    </rPh>
    <rPh sb="4" eb="5">
      <t>ゴウ</t>
    </rPh>
    <phoneticPr fontId="1"/>
  </si>
  <si>
    <t>様式第３号</t>
    <rPh sb="0" eb="2">
      <t>ヨウシキ</t>
    </rPh>
    <rPh sb="2" eb="3">
      <t>ダイ</t>
    </rPh>
    <rPh sb="4" eb="5">
      <t>ゴウ</t>
    </rPh>
    <phoneticPr fontId="1"/>
  </si>
  <si>
    <t>令和8年2月</t>
    <rPh sb="0" eb="2">
      <t>レイワ</t>
    </rPh>
    <rPh sb="3" eb="4">
      <t>ネン</t>
    </rPh>
    <rPh sb="5" eb="6">
      <t>ガツ</t>
    </rPh>
    <phoneticPr fontId="1"/>
  </si>
  <si>
    <t>令和8年3月</t>
    <rPh sb="0" eb="2">
      <t>レイワ</t>
    </rPh>
    <rPh sb="3" eb="4">
      <t>ネン</t>
    </rPh>
    <rPh sb="5" eb="6">
      <t>ガツ</t>
    </rPh>
    <phoneticPr fontId="1"/>
  </si>
  <si>
    <t>令和8年4月</t>
    <rPh sb="0" eb="2">
      <t>レイワ</t>
    </rPh>
    <rPh sb="3" eb="4">
      <t>ネン</t>
    </rPh>
    <rPh sb="5" eb="6">
      <t>ガツ</t>
    </rPh>
    <phoneticPr fontId="1"/>
  </si>
  <si>
    <t>１　集約化加速タイプの交付対象地域名、面積、団地の状況等</t>
    <rPh sb="2" eb="5">
      <t>シュウヤクカ</t>
    </rPh>
    <rPh sb="5" eb="7">
      <t>カソク</t>
    </rPh>
    <rPh sb="11" eb="13">
      <t>コウフ</t>
    </rPh>
    <rPh sb="13" eb="15">
      <t>タイショウ</t>
    </rPh>
    <rPh sb="15" eb="17">
      <t>チイキ</t>
    </rPh>
    <rPh sb="17" eb="18">
      <t>メイ</t>
    </rPh>
    <rPh sb="19" eb="20">
      <t>メン</t>
    </rPh>
    <rPh sb="20" eb="21">
      <t>セキ</t>
    </rPh>
    <rPh sb="22" eb="24">
      <t>ダンチ</t>
    </rPh>
    <rPh sb="25" eb="27">
      <t>ジョウキョウ</t>
    </rPh>
    <rPh sb="27" eb="28">
      <t>トウ</t>
    </rPh>
    <phoneticPr fontId="1"/>
  </si>
  <si>
    <t>２　地域集約化実現タイプの交付対象地域名、面積、機構の活用率等</t>
    <rPh sb="2" eb="9">
      <t>チイキシュウヤクカジツゲン</t>
    </rPh>
    <rPh sb="13" eb="15">
      <t>コウフ</t>
    </rPh>
    <rPh sb="15" eb="17">
      <t>タイショウ</t>
    </rPh>
    <rPh sb="17" eb="19">
      <t>チイキ</t>
    </rPh>
    <rPh sb="19" eb="20">
      <t>メイ</t>
    </rPh>
    <rPh sb="21" eb="22">
      <t>メン</t>
    </rPh>
    <rPh sb="22" eb="23">
      <t>セキ</t>
    </rPh>
    <rPh sb="24" eb="26">
      <t>キコウ</t>
    </rPh>
    <rPh sb="27" eb="29">
      <t>カツヨウ</t>
    </rPh>
    <rPh sb="29" eb="30">
      <t>リツ</t>
    </rPh>
    <rPh sb="30" eb="31">
      <t>トウ</t>
    </rPh>
    <phoneticPr fontId="1"/>
  </si>
  <si>
    <t>４　農地集約化促進事業市町交付額合計</t>
    <rPh sb="2" eb="9">
      <t>ノウチシュウヤクカソクシン</t>
    </rPh>
    <rPh sb="9" eb="11">
      <t>ジギョウ</t>
    </rPh>
    <rPh sb="11" eb="12">
      <t>シ</t>
    </rPh>
    <rPh sb="12" eb="13">
      <t>マチ</t>
    </rPh>
    <rPh sb="13" eb="15">
      <t>コウフ</t>
    </rPh>
    <rPh sb="15" eb="16">
      <t>ガク</t>
    </rPh>
    <rPh sb="16" eb="18">
      <t>ゴウケイ</t>
    </rPh>
    <phoneticPr fontId="1"/>
  </si>
  <si>
    <t>地域集約化実現タイプ農地リスト</t>
    <rPh sb="0" eb="7">
      <t>チイキシュウヤクカジツゲン</t>
    </rPh>
    <rPh sb="10" eb="12">
      <t>ノウチ</t>
    </rPh>
    <phoneticPr fontId="1"/>
  </si>
  <si>
    <t>集約化加速タイプ農地リスト</t>
    <rPh sb="3" eb="5">
      <t>カソク</t>
    </rPh>
    <rPh sb="8" eb="10">
      <t>ノウチ</t>
    </rPh>
    <phoneticPr fontId="1"/>
  </si>
  <si>
    <t>令和８年度の耕作状況</t>
    <rPh sb="0" eb="1">
      <t>レイ</t>
    </rPh>
    <rPh sb="1" eb="2">
      <t>ワ</t>
    </rPh>
    <rPh sb="3" eb="4">
      <t>ネン</t>
    </rPh>
    <rPh sb="6" eb="8">
      <t>コウサク</t>
    </rPh>
    <rPh sb="8" eb="10">
      <t>ジョウキョウ</t>
    </rPh>
    <phoneticPr fontId="1"/>
  </si>
  <si>
    <t>令和７年度の耕作状況</t>
    <rPh sb="0" eb="1">
      <t>レイ</t>
    </rPh>
    <rPh sb="1" eb="2">
      <t>ワ</t>
    </rPh>
    <rPh sb="3" eb="5">
      <t>ネンド</t>
    </rPh>
    <rPh sb="6" eb="8">
      <t>コウサク</t>
    </rPh>
    <rPh sb="8" eb="10">
      <t>ジョウキョウ</t>
    </rPh>
    <phoneticPr fontId="1"/>
  </si>
  <si>
    <t>うち地域集約化実現タイプ交付対象となりうる面積
(R8.3～R9.2に貸付）</t>
    <rPh sb="2" eb="9">
      <t>チイキシュウヤクカジツゲン</t>
    </rPh>
    <rPh sb="12" eb="14">
      <t>コウフ</t>
    </rPh>
    <rPh sb="14" eb="16">
      <t>タイショウ</t>
    </rPh>
    <rPh sb="21" eb="23">
      <t>メンセキ</t>
    </rPh>
    <rPh sb="35" eb="36">
      <t>カ</t>
    </rPh>
    <rPh sb="36" eb="37">
      <t>ツ</t>
    </rPh>
    <phoneticPr fontId="1"/>
  </si>
  <si>
    <t>機構への貸付面積
（過年度～R9.2）</t>
    <rPh sb="0" eb="2">
      <t>キコウ</t>
    </rPh>
    <rPh sb="4" eb="6">
      <t>カシツケ</t>
    </rPh>
    <rPh sb="6" eb="8">
      <t>メンセキ</t>
    </rPh>
    <rPh sb="10" eb="13">
      <t>カネンド</t>
    </rPh>
    <phoneticPr fontId="1"/>
  </si>
  <si>
    <t>集約化加速タイプ</t>
    <rPh sb="0" eb="5">
      <t>シュウヤクカカソク</t>
    </rPh>
    <phoneticPr fontId="1"/>
  </si>
  <si>
    <t>地域集約化実現タイプ</t>
    <rPh sb="0" eb="7">
      <t>チイキシュウヤクカジツゲン</t>
    </rPh>
    <phoneticPr fontId="1"/>
  </si>
  <si>
    <t>機構への貸付期間10年以上</t>
    <rPh sb="0" eb="2">
      <t>キコウ</t>
    </rPh>
    <rPh sb="4" eb="6">
      <t>カシツケ</t>
    </rPh>
    <rPh sb="6" eb="8">
      <t>キカン</t>
    </rPh>
    <rPh sb="10" eb="11">
      <t>ネン</t>
    </rPh>
    <rPh sb="11" eb="13">
      <t>イジョウ</t>
    </rPh>
    <phoneticPr fontId="1"/>
  </si>
  <si>
    <t>令和8年5月</t>
    <rPh sb="0" eb="2">
      <t>レイワ</t>
    </rPh>
    <rPh sb="3" eb="4">
      <t>ネン</t>
    </rPh>
    <rPh sb="5" eb="6">
      <t>ガツ</t>
    </rPh>
    <phoneticPr fontId="1"/>
  </si>
  <si>
    <t>令和8年6月</t>
    <rPh sb="0" eb="2">
      <t>レイワ</t>
    </rPh>
    <rPh sb="3" eb="4">
      <t>ネン</t>
    </rPh>
    <rPh sb="5" eb="6">
      <t>ガツ</t>
    </rPh>
    <phoneticPr fontId="1"/>
  </si>
  <si>
    <t>令和8年7月</t>
    <rPh sb="0" eb="2">
      <t>レイワ</t>
    </rPh>
    <rPh sb="3" eb="4">
      <t>ネン</t>
    </rPh>
    <rPh sb="5" eb="6">
      <t>ガツ</t>
    </rPh>
    <phoneticPr fontId="1"/>
  </si>
  <si>
    <t>令和8年8月</t>
    <rPh sb="0" eb="2">
      <t>レイワ</t>
    </rPh>
    <rPh sb="3" eb="4">
      <t>ネン</t>
    </rPh>
    <rPh sb="5" eb="6">
      <t>ガツ</t>
    </rPh>
    <phoneticPr fontId="1"/>
  </si>
  <si>
    <t>令和8年9月</t>
    <rPh sb="0" eb="2">
      <t>レイワ</t>
    </rPh>
    <rPh sb="3" eb="4">
      <t>ネン</t>
    </rPh>
    <rPh sb="5" eb="6">
      <t>ガツ</t>
    </rPh>
    <phoneticPr fontId="1"/>
  </si>
  <si>
    <t>令和8年10月</t>
    <rPh sb="0" eb="2">
      <t>レイワ</t>
    </rPh>
    <rPh sb="3" eb="4">
      <t>ネン</t>
    </rPh>
    <rPh sb="6" eb="7">
      <t>ガツ</t>
    </rPh>
    <phoneticPr fontId="1"/>
  </si>
  <si>
    <t>令和8年11月</t>
    <rPh sb="0" eb="2">
      <t>レイワ</t>
    </rPh>
    <rPh sb="3" eb="4">
      <t>ネン</t>
    </rPh>
    <rPh sb="6" eb="7">
      <t>ガツ</t>
    </rPh>
    <phoneticPr fontId="1"/>
  </si>
  <si>
    <t>令和8年12月</t>
    <rPh sb="0" eb="2">
      <t>レイワ</t>
    </rPh>
    <rPh sb="3" eb="4">
      <t>ネン</t>
    </rPh>
    <rPh sb="6" eb="7">
      <t>ガツ</t>
    </rPh>
    <phoneticPr fontId="1"/>
  </si>
  <si>
    <t>令和9年1月</t>
    <rPh sb="0" eb="2">
      <t>レイワ</t>
    </rPh>
    <rPh sb="3" eb="4">
      <t>ネン</t>
    </rPh>
    <rPh sb="5" eb="6">
      <t>ガツ</t>
    </rPh>
    <phoneticPr fontId="1"/>
  </si>
  <si>
    <t>令和9年2月</t>
    <rPh sb="0" eb="2">
      <t>レイワ</t>
    </rPh>
    <rPh sb="3" eb="4">
      <t>ネン</t>
    </rPh>
    <rPh sb="5" eb="6">
      <t>ガツ</t>
    </rPh>
    <phoneticPr fontId="1"/>
  </si>
  <si>
    <t>令和9年3月</t>
    <rPh sb="0" eb="2">
      <t>レイワ</t>
    </rPh>
    <rPh sb="3" eb="4">
      <t>ネン</t>
    </rPh>
    <rPh sb="5" eb="6">
      <t>ガツ</t>
    </rPh>
    <phoneticPr fontId="1"/>
  </si>
  <si>
    <t>※４　団地名は、別途添付する図面で表示する団地名と同一にしてください。</t>
    <rPh sb="3" eb="6">
      <t>ダンチメイ</t>
    </rPh>
    <rPh sb="8" eb="10">
      <t>ベット</t>
    </rPh>
    <rPh sb="10" eb="12">
      <t>テンプ</t>
    </rPh>
    <rPh sb="14" eb="16">
      <t>ズメン</t>
    </rPh>
    <rPh sb="17" eb="19">
      <t>ヒョウジ</t>
    </rPh>
    <rPh sb="21" eb="23">
      <t>ダンチ</t>
    </rPh>
    <rPh sb="23" eb="24">
      <t>メイ</t>
    </rPh>
    <rPh sb="25" eb="27">
      <t>ドウイツ</t>
    </rPh>
    <phoneticPr fontId="1"/>
  </si>
  <si>
    <t>※１　農地台帳面積を記入してください。</t>
    <rPh sb="3" eb="5">
      <t>ノウチ</t>
    </rPh>
    <rPh sb="5" eb="7">
      <t>ダイチョウ</t>
    </rPh>
    <rPh sb="7" eb="9">
      <t>メンセキ</t>
    </rPh>
    <rPh sb="10" eb="12">
      <t>キニュウ</t>
    </rPh>
    <phoneticPr fontId="1"/>
  </si>
  <si>
    <t>※２　農地法および農業経営基盤強化促進法による権利設定の場合は「賃借権等」を、「農地中間管理事業法」による場合は「機構転貸」を、特定農作業受委託の場合は「特定受託」を選択してください。</t>
    <rPh sb="3" eb="5">
      <t>ノウチ</t>
    </rPh>
    <rPh sb="5" eb="6">
      <t>ホウ</t>
    </rPh>
    <rPh sb="9" eb="11">
      <t>ノウギョウ</t>
    </rPh>
    <rPh sb="11" eb="13">
      <t>ケイエイ</t>
    </rPh>
    <rPh sb="13" eb="15">
      <t>キバン</t>
    </rPh>
    <rPh sb="15" eb="17">
      <t>キョウカ</t>
    </rPh>
    <rPh sb="17" eb="20">
      <t>ソクシンホウ</t>
    </rPh>
    <rPh sb="23" eb="25">
      <t>ケンリ</t>
    </rPh>
    <rPh sb="25" eb="27">
      <t>セッテイ</t>
    </rPh>
    <rPh sb="28" eb="30">
      <t>バアイ</t>
    </rPh>
    <rPh sb="40" eb="42">
      <t>ノウチ</t>
    </rPh>
    <rPh sb="42" eb="44">
      <t>チュウカン</t>
    </rPh>
    <rPh sb="44" eb="46">
      <t>カンリ</t>
    </rPh>
    <rPh sb="46" eb="48">
      <t>ジギョウ</t>
    </rPh>
    <rPh sb="48" eb="49">
      <t>ホウ</t>
    </rPh>
    <rPh sb="53" eb="55">
      <t>バアイ</t>
    </rPh>
    <rPh sb="57" eb="59">
      <t>キコウ</t>
    </rPh>
    <rPh sb="59" eb="61">
      <t>テンタイ</t>
    </rPh>
    <rPh sb="64" eb="66">
      <t>トクテイ</t>
    </rPh>
    <rPh sb="66" eb="69">
      <t>ノウサギョウ</t>
    </rPh>
    <rPh sb="69" eb="72">
      <t>ジュイタク</t>
    </rPh>
    <rPh sb="73" eb="75">
      <t>バアイ</t>
    </rPh>
    <rPh sb="77" eb="79">
      <t>トクテイ</t>
    </rPh>
    <rPh sb="83" eb="85">
      <t>センタク</t>
    </rPh>
    <phoneticPr fontId="1"/>
  </si>
  <si>
    <r>
      <t xml:space="preserve">交付対象地域の農地かどうか(該当の場合：〇)
</t>
    </r>
    <r>
      <rPr>
        <b/>
        <sz val="11"/>
        <rFont val="ＭＳ Ｐ明朝"/>
        <family val="1"/>
        <charset val="128"/>
      </rPr>
      <t>（※５）</t>
    </r>
    <rPh sb="0" eb="2">
      <t>コウフ</t>
    </rPh>
    <rPh sb="2" eb="4">
      <t>タイショウ</t>
    </rPh>
    <rPh sb="4" eb="6">
      <t>チイキ</t>
    </rPh>
    <rPh sb="7" eb="9">
      <t>ノウチ</t>
    </rPh>
    <rPh sb="14" eb="16">
      <t>ガイトウ</t>
    </rPh>
    <rPh sb="17" eb="19">
      <t>バアイ</t>
    </rPh>
    <phoneticPr fontId="1"/>
  </si>
  <si>
    <t>※３　一時的に保全管理している農地も「耕作あり」を選択してください。また、実施要綱別表１の「農業振興地域」に該当しない場合は「農業振興地域外」を、「遊休農地」に該当する場合は「遊休農地」を選択してください。</t>
    <rPh sb="19" eb="21">
      <t>コウサク</t>
    </rPh>
    <rPh sb="25" eb="27">
      <t>センタク</t>
    </rPh>
    <rPh sb="37" eb="39">
      <t>ジッシ</t>
    </rPh>
    <rPh sb="41" eb="43">
      <t>ベッピョウ</t>
    </rPh>
    <rPh sb="46" eb="48">
      <t>ノウギョウ</t>
    </rPh>
    <rPh sb="48" eb="50">
      <t>シンコウ</t>
    </rPh>
    <rPh sb="50" eb="52">
      <t>チイキ</t>
    </rPh>
    <rPh sb="54" eb="56">
      <t>ガイトウ</t>
    </rPh>
    <rPh sb="59" eb="61">
      <t>バアイ</t>
    </rPh>
    <rPh sb="63" eb="65">
      <t>ノウギョウ</t>
    </rPh>
    <rPh sb="65" eb="67">
      <t>シンコウ</t>
    </rPh>
    <rPh sb="67" eb="69">
      <t>チイキ</t>
    </rPh>
    <rPh sb="69" eb="70">
      <t>ガイ</t>
    </rPh>
    <rPh sb="74" eb="78">
      <t>ユウキュウノウチ</t>
    </rPh>
    <rPh sb="80" eb="82">
      <t>ガイトウ</t>
    </rPh>
    <rPh sb="84" eb="86">
      <t>バアイ</t>
    </rPh>
    <rPh sb="88" eb="92">
      <t>ユウキュウノウチ</t>
    </rPh>
    <rPh sb="94" eb="96">
      <t>センタク</t>
    </rPh>
    <phoneticPr fontId="1"/>
  </si>
  <si>
    <t>地域集約化実現タイプ事業計画書</t>
    <rPh sb="0" eb="7">
      <t>チイキシュウヤクカジツゲン</t>
    </rPh>
    <rPh sb="10" eb="12">
      <t>ジギョウ</t>
    </rPh>
    <rPh sb="12" eb="14">
      <t>ケイカク</t>
    </rPh>
    <rPh sb="14" eb="15">
      <t>ショ</t>
    </rPh>
    <phoneticPr fontId="1"/>
  </si>
  <si>
    <r>
      <t>地域計画の地域名
（地域内農業集落名）</t>
    </r>
    <r>
      <rPr>
        <b/>
        <sz val="11"/>
        <rFont val="ＭＳ Ｐゴシック"/>
        <family val="3"/>
        <charset val="128"/>
        <scheme val="minor"/>
      </rPr>
      <t>(※１)</t>
    </r>
    <rPh sb="0" eb="2">
      <t>チイキ</t>
    </rPh>
    <rPh sb="2" eb="4">
      <t>ケイカク</t>
    </rPh>
    <rPh sb="5" eb="7">
      <t>チイキ</t>
    </rPh>
    <rPh sb="7" eb="8">
      <t>メイ</t>
    </rPh>
    <rPh sb="10" eb="12">
      <t>チイキ</t>
    </rPh>
    <rPh sb="12" eb="13">
      <t>ナイ</t>
    </rPh>
    <rPh sb="13" eb="15">
      <t>ノウギョウ</t>
    </rPh>
    <rPh sb="15" eb="17">
      <t>シュウラク</t>
    </rPh>
    <rPh sb="17" eb="18">
      <t>メイ</t>
    </rPh>
    <phoneticPr fontId="1"/>
  </si>
  <si>
    <t>あ</t>
    <phoneticPr fontId="1"/>
  </si>
  <si>
    <t>再貸付け面積(㎡)</t>
    <phoneticPr fontId="1"/>
  </si>
  <si>
    <t>交付単価(円/10a)</t>
    <rPh sb="0" eb="2">
      <t>コウフ</t>
    </rPh>
    <rPh sb="2" eb="4">
      <t>タンカ</t>
    </rPh>
    <rPh sb="5" eb="6">
      <t>エン</t>
    </rPh>
    <phoneticPr fontId="1"/>
  </si>
  <si>
    <t>え×お</t>
    <phoneticPr fontId="1"/>
  </si>
  <si>
    <t>う（＝い÷あ）</t>
    <phoneticPr fontId="1"/>
  </si>
  <si>
    <t>対象期間（R8.3～R9.2）の貸付面積(㎡)</t>
    <phoneticPr fontId="1"/>
  </si>
  <si>
    <t>貸付期間10年未満の農地面積(㎡)</t>
    <rPh sb="0" eb="2">
      <t>カシツケ</t>
    </rPh>
    <rPh sb="2" eb="4">
      <t>キカン</t>
    </rPh>
    <rPh sb="6" eb="7">
      <t>ネン</t>
    </rPh>
    <rPh sb="7" eb="9">
      <t>ミマン</t>
    </rPh>
    <rPh sb="10" eb="12">
      <t>ノウチ</t>
    </rPh>
    <rPh sb="12" eb="14">
      <t>メンセキ</t>
    </rPh>
    <phoneticPr fontId="1"/>
  </si>
  <si>
    <t>３　交付対象面積、交付単価および交付額</t>
    <rPh sb="2" eb="4">
      <t>コウフ</t>
    </rPh>
    <rPh sb="4" eb="6">
      <t>タイショウ</t>
    </rPh>
    <rPh sb="6" eb="8">
      <t>メンセキ</t>
    </rPh>
    <rPh sb="9" eb="11">
      <t>コウフ</t>
    </rPh>
    <rPh sb="11" eb="13">
      <t>タンカ</t>
    </rPh>
    <rPh sb="16" eb="18">
      <t>コウフ</t>
    </rPh>
    <rPh sb="18" eb="19">
      <t>ガク</t>
    </rPh>
    <phoneticPr fontId="1"/>
  </si>
  <si>
    <t>（注）一般地域内に中山間地域の単価が適用される農地がある場合は、表を追加すること。</t>
    <rPh sb="1" eb="2">
      <t>チュウ</t>
    </rPh>
    <phoneticPr fontId="1"/>
  </si>
  <si>
    <r>
      <t>目標地図内の農地面積(ａ)</t>
    </r>
    <r>
      <rPr>
        <b/>
        <sz val="11"/>
        <rFont val="ＭＳ Ｐゴシック"/>
        <family val="3"/>
        <charset val="128"/>
        <scheme val="minor"/>
      </rPr>
      <t>（※２）</t>
    </r>
    <rPh sb="0" eb="5">
      <t>モクヒョウチズナイ</t>
    </rPh>
    <phoneticPr fontId="1"/>
  </si>
  <si>
    <r>
      <t>「地域」の農地面積(ａ)</t>
    </r>
    <r>
      <rPr>
        <b/>
        <sz val="11"/>
        <rFont val="ＭＳ Ｐゴシック"/>
        <family val="3"/>
        <charset val="128"/>
        <scheme val="minor"/>
      </rPr>
      <t>（※２）</t>
    </r>
    <phoneticPr fontId="1"/>
  </si>
  <si>
    <r>
      <t>機構への貸付総面積(ａ)</t>
    </r>
    <r>
      <rPr>
        <b/>
        <sz val="11"/>
        <rFont val="ＭＳ Ｐゴシック"/>
        <family val="3"/>
        <charset val="128"/>
        <scheme val="minor"/>
      </rPr>
      <t>（※２）</t>
    </r>
    <rPh sb="0" eb="2">
      <t>キコウ</t>
    </rPh>
    <rPh sb="6" eb="7">
      <t>ソウ</t>
    </rPh>
    <phoneticPr fontId="1"/>
  </si>
  <si>
    <r>
      <t>目標地図内の農地面積に占める1ha以上の団地面積の合計の割合(％)</t>
    </r>
    <r>
      <rPr>
        <b/>
        <sz val="11"/>
        <rFont val="ＭＳ Ｐゴシック"/>
        <family val="3"/>
        <charset val="128"/>
        <scheme val="minor"/>
      </rPr>
      <t>（※３）</t>
    </r>
    <rPh sb="0" eb="5">
      <t>モクヒョウチズナイ</t>
    </rPh>
    <rPh sb="6" eb="8">
      <t>ノウチ</t>
    </rPh>
    <rPh sb="8" eb="10">
      <t>メンセキ</t>
    </rPh>
    <rPh sb="11" eb="12">
      <t>シ</t>
    </rPh>
    <rPh sb="17" eb="19">
      <t>イジョウ</t>
    </rPh>
    <rPh sb="20" eb="22">
      <t>ダンチ</t>
    </rPh>
    <rPh sb="22" eb="24">
      <t>メンセキ</t>
    </rPh>
    <rPh sb="25" eb="27">
      <t>ゴウケイ</t>
    </rPh>
    <rPh sb="28" eb="30">
      <t>ワリアイ</t>
    </rPh>
    <phoneticPr fontId="1"/>
  </si>
  <si>
    <r>
      <t xml:space="preserve">機構の活用率(％)と区分
</t>
    </r>
    <r>
      <rPr>
        <b/>
        <sz val="11"/>
        <rFont val="ＭＳ Ｐゴシック"/>
        <family val="3"/>
        <charset val="128"/>
        <scheme val="minor"/>
      </rPr>
      <t>(※４)</t>
    </r>
    <rPh sb="10" eb="12">
      <t>クブン</t>
    </rPh>
    <phoneticPr fontId="1"/>
  </si>
  <si>
    <t>交付対象面積(㎡)</t>
    <rPh sb="0" eb="2">
      <t>コウフ</t>
    </rPh>
    <rPh sb="2" eb="4">
      <t>タイショウ</t>
    </rPh>
    <rPh sb="4" eb="6">
      <t>メンセキ</t>
    </rPh>
    <phoneticPr fontId="1"/>
  </si>
  <si>
    <t>※２　１アール未満を切り捨てた面積を記入してください。</t>
    <rPh sb="7" eb="9">
      <t>ミマン</t>
    </rPh>
    <rPh sb="10" eb="11">
      <t>キ</t>
    </rPh>
    <rPh sb="12" eb="13">
      <t>ス</t>
    </rPh>
    <rPh sb="15" eb="17">
      <t>メンセキ</t>
    </rPh>
    <rPh sb="18" eb="20">
      <t>キニュウ</t>
    </rPh>
    <phoneticPr fontId="1"/>
  </si>
  <si>
    <t>※３　50％以上であることを確認してください。</t>
    <rPh sb="6" eb="8">
      <t>イジョウ</t>
    </rPh>
    <rPh sb="14" eb="16">
      <t>カクニン</t>
    </rPh>
    <phoneticPr fontId="1"/>
  </si>
  <si>
    <t>※４　一般地域においては80％超、中山間地域は60％超であることを確認してください。</t>
    <rPh sb="33" eb="35">
      <t>カクニン</t>
    </rPh>
    <phoneticPr fontId="1"/>
  </si>
  <si>
    <t>※５　１アール未満を切り捨てた交付対象面積に交付単価を乗じて算出してください。</t>
    <rPh sb="7" eb="9">
      <t>ミマン</t>
    </rPh>
    <rPh sb="10" eb="11">
      <t>キ</t>
    </rPh>
    <rPh sb="12" eb="13">
      <t>ス</t>
    </rPh>
    <rPh sb="15" eb="17">
      <t>コウフ</t>
    </rPh>
    <rPh sb="17" eb="19">
      <t>タイショウ</t>
    </rPh>
    <rPh sb="19" eb="21">
      <t>メンセキ</t>
    </rPh>
    <rPh sb="22" eb="24">
      <t>コウフ</t>
    </rPh>
    <rPh sb="24" eb="26">
      <t>タンカ</t>
    </rPh>
    <rPh sb="27" eb="28">
      <t>ジョウ</t>
    </rPh>
    <rPh sb="30" eb="32">
      <t>サンシュツ</t>
    </rPh>
    <phoneticPr fontId="1"/>
  </si>
  <si>
    <t>機構の活用率（累計）（％）</t>
    <rPh sb="7" eb="9">
      <t>ルイケイ</t>
    </rPh>
    <phoneticPr fontId="1"/>
  </si>
  <si>
    <t>目標地図内の農地面積に占める1ha以上の団地面積割合（％）</t>
    <rPh sb="0" eb="2">
      <t>モクヒョウ</t>
    </rPh>
    <rPh sb="2" eb="4">
      <t>チズナ</t>
    </rPh>
    <rPh sb="4" eb="12">
      <t>イノノウチメンセキニシ</t>
    </rPh>
    <rPh sb="15" eb="19">
      <t>ハイジョウ</t>
    </rPh>
    <rPh sb="20" eb="22">
      <t>ダンチ</t>
    </rPh>
    <rPh sb="22" eb="24">
      <t>メンセキ</t>
    </rPh>
    <rPh sb="24" eb="26">
      <t>ワリアイ</t>
    </rPh>
    <phoneticPr fontId="1"/>
  </si>
  <si>
    <t>再貸付農地（該当の場合「×」）</t>
    <rPh sb="0" eb="1">
      <t>サイ</t>
    </rPh>
    <rPh sb="1" eb="3">
      <t>カシツケ</t>
    </rPh>
    <rPh sb="3" eb="5">
      <t>ノウチ</t>
    </rPh>
    <rPh sb="6" eb="8">
      <t>ガイトウ</t>
    </rPh>
    <rPh sb="9" eb="11">
      <t>バアイ</t>
    </rPh>
    <phoneticPr fontId="1"/>
  </si>
  <si>
    <t>目標年度まで</t>
    <rPh sb="0" eb="2">
      <t>モクヒョウ</t>
    </rPh>
    <rPh sb="2" eb="4">
      <t>ネンド</t>
    </rPh>
    <phoneticPr fontId="1"/>
  </si>
  <si>
    <t>集約化目標年度の耕作状況（予定）</t>
    <rPh sb="0" eb="3">
      <t>シュウヤクカ</t>
    </rPh>
    <rPh sb="3" eb="5">
      <t>モクヒョウ</t>
    </rPh>
    <rPh sb="5" eb="7">
      <t>ネンド</t>
    </rPh>
    <rPh sb="8" eb="10">
      <t>コウサク</t>
    </rPh>
    <rPh sb="10" eb="12">
      <t>ジョウキョウ</t>
    </rPh>
    <rPh sb="13" eb="15">
      <t>ヨテイ</t>
    </rPh>
    <phoneticPr fontId="1"/>
  </si>
  <si>
    <t>令和７年度の耕作に係る団地名</t>
    <rPh sb="0" eb="2">
      <t>レイワ</t>
    </rPh>
    <rPh sb="3" eb="5">
      <t>ネンド</t>
    </rPh>
    <rPh sb="4" eb="5">
      <t>ド</t>
    </rPh>
    <rPh sb="6" eb="8">
      <t>コウサク</t>
    </rPh>
    <rPh sb="9" eb="10">
      <t>カカ</t>
    </rPh>
    <rPh sb="11" eb="13">
      <t>ダンチ</t>
    </rPh>
    <rPh sb="13" eb="14">
      <t>メイ</t>
    </rPh>
    <phoneticPr fontId="1"/>
  </si>
  <si>
    <t>※４　団地名は、別途添付する図面で表示する団地名と同一にしてください。また、1ha以上の団地、1ha未満の団地または独立する1筆のほ場が区別できる名称としてください（例：丸数字と数字とアルファベット等）</t>
    <rPh sb="41" eb="43">
      <t>イジョウ</t>
    </rPh>
    <rPh sb="44" eb="46">
      <t>ダンチ</t>
    </rPh>
    <rPh sb="50" eb="52">
      <t>ミマン</t>
    </rPh>
    <rPh sb="53" eb="55">
      <t>ダンチ</t>
    </rPh>
    <rPh sb="58" eb="60">
      <t>ドクリツ</t>
    </rPh>
    <rPh sb="63" eb="64">
      <t>ヒツ</t>
    </rPh>
    <rPh sb="66" eb="67">
      <t>ジョウ</t>
    </rPh>
    <rPh sb="68" eb="70">
      <t>クベツ</t>
    </rPh>
    <rPh sb="73" eb="75">
      <t>メイショウ</t>
    </rPh>
    <rPh sb="83" eb="84">
      <t>タト</t>
    </rPh>
    <rPh sb="85" eb="88">
      <t>マルスウジ</t>
    </rPh>
    <rPh sb="89" eb="91">
      <t>スウジ</t>
    </rPh>
    <rPh sb="99" eb="100">
      <t>ナド</t>
    </rPh>
    <phoneticPr fontId="1"/>
  </si>
  <si>
    <t>集約化目標年度の耕作に係る団地名</t>
    <rPh sb="0" eb="7">
      <t>シュウヤクカモクヒョウネンド</t>
    </rPh>
    <rPh sb="8" eb="10">
      <t>コウサク</t>
    </rPh>
    <rPh sb="11" eb="12">
      <t>カカ</t>
    </rPh>
    <rPh sb="13" eb="15">
      <t>ダンチ</t>
    </rPh>
    <rPh sb="15" eb="16">
      <t>メイ</t>
    </rPh>
    <phoneticPr fontId="1"/>
  </si>
  <si>
    <t>※５　目標地図において農業を担う者が位置付けられていない農地による1ha以上の団地については、団地名に「今後検討」を付けてください。</t>
    <rPh sb="3" eb="5">
      <t>モクヒョウ</t>
    </rPh>
    <rPh sb="5" eb="7">
      <t>チズ</t>
    </rPh>
    <rPh sb="11" eb="13">
      <t>ノウギョウ</t>
    </rPh>
    <rPh sb="14" eb="15">
      <t>ニナ</t>
    </rPh>
    <rPh sb="16" eb="17">
      <t>シャ</t>
    </rPh>
    <rPh sb="18" eb="21">
      <t>イチヅ</t>
    </rPh>
    <rPh sb="28" eb="30">
      <t>ノウチ</t>
    </rPh>
    <rPh sb="36" eb="38">
      <t>イジョウ</t>
    </rPh>
    <rPh sb="39" eb="41">
      <t>ダンチ</t>
    </rPh>
    <rPh sb="47" eb="49">
      <t>ダンチ</t>
    </rPh>
    <rPh sb="49" eb="50">
      <t>メイ</t>
    </rPh>
    <rPh sb="52" eb="54">
      <t>コンゴ</t>
    </rPh>
    <rPh sb="54" eb="56">
      <t>ケントウ</t>
    </rPh>
    <rPh sb="58" eb="59">
      <t>ツ</t>
    </rPh>
    <phoneticPr fontId="1"/>
  </si>
  <si>
    <r>
      <t>同一の耕作者が耕作する1ha以上の団地または白地農地による1ha以上の団地の団地名（既に団地面積の割合が30％以上の地域においては、1ha未満を含むすべての団地または独立する1筆のたほ場の名称）</t>
    </r>
    <r>
      <rPr>
        <b/>
        <sz val="11"/>
        <rFont val="ＭＳ Ｐ明朝"/>
        <family val="1"/>
        <charset val="128"/>
      </rPr>
      <t>（※４）（※５）</t>
    </r>
    <rPh sb="0" eb="2">
      <t>ドウイツ</t>
    </rPh>
    <rPh sb="3" eb="5">
      <t>コウサク</t>
    </rPh>
    <rPh sb="5" eb="6">
      <t>シャ</t>
    </rPh>
    <rPh sb="7" eb="9">
      <t>コウサク</t>
    </rPh>
    <rPh sb="14" eb="16">
      <t>イジョウ</t>
    </rPh>
    <rPh sb="17" eb="19">
      <t>ダンチ</t>
    </rPh>
    <rPh sb="22" eb="24">
      <t>シロジ</t>
    </rPh>
    <rPh sb="24" eb="26">
      <t>ノウチ</t>
    </rPh>
    <rPh sb="32" eb="34">
      <t>イジョウ</t>
    </rPh>
    <rPh sb="35" eb="37">
      <t>ダンチ</t>
    </rPh>
    <rPh sb="38" eb="40">
      <t>ダンチ</t>
    </rPh>
    <rPh sb="40" eb="41">
      <t>メイ</t>
    </rPh>
    <rPh sb="42" eb="43">
      <t>スデ</t>
    </rPh>
    <rPh sb="44" eb="46">
      <t>ダンチ</t>
    </rPh>
    <rPh sb="46" eb="48">
      <t>メンセキ</t>
    </rPh>
    <rPh sb="49" eb="51">
      <t>ワリアイ</t>
    </rPh>
    <rPh sb="55" eb="57">
      <t>イジョウ</t>
    </rPh>
    <rPh sb="58" eb="60">
      <t>チイキ</t>
    </rPh>
    <rPh sb="69" eb="71">
      <t>ミマン</t>
    </rPh>
    <rPh sb="72" eb="73">
      <t>フク</t>
    </rPh>
    <rPh sb="78" eb="80">
      <t>ダンチ</t>
    </rPh>
    <rPh sb="83" eb="85">
      <t>ドクリツ</t>
    </rPh>
    <rPh sb="88" eb="89">
      <t>ヒツ</t>
    </rPh>
    <rPh sb="92" eb="93">
      <t>ジョウ</t>
    </rPh>
    <rPh sb="94" eb="96">
      <t>メイショウ</t>
    </rPh>
    <phoneticPr fontId="1"/>
  </si>
  <si>
    <r>
      <t>過去に交付を受けたことがある農地かどうか（該当の場合「×」）</t>
    </r>
    <r>
      <rPr>
        <b/>
        <sz val="11"/>
        <rFont val="ＭＳ Ｐ明朝"/>
        <family val="1"/>
        <charset val="128"/>
      </rPr>
      <t>（※６）</t>
    </r>
    <rPh sb="0" eb="2">
      <t>カコ</t>
    </rPh>
    <rPh sb="3" eb="5">
      <t>コウフ</t>
    </rPh>
    <rPh sb="6" eb="7">
      <t>ウ</t>
    </rPh>
    <rPh sb="14" eb="16">
      <t>ノウチ</t>
    </rPh>
    <rPh sb="21" eb="23">
      <t>ガイトウ</t>
    </rPh>
    <rPh sb="24" eb="26">
      <t>バアイ</t>
    </rPh>
    <phoneticPr fontId="1"/>
  </si>
  <si>
    <r>
      <t xml:space="preserve">交付対象農地かどうか（対象の場合：「○」)
</t>
    </r>
    <r>
      <rPr>
        <b/>
        <sz val="11"/>
        <rFont val="ＭＳ Ｐ明朝"/>
        <family val="1"/>
        <charset val="128"/>
      </rPr>
      <t>（※７）</t>
    </r>
    <rPh sb="0" eb="2">
      <t>コウフ</t>
    </rPh>
    <rPh sb="2" eb="4">
      <t>タイショウ</t>
    </rPh>
    <rPh sb="4" eb="6">
      <t>ノウチ</t>
    </rPh>
    <rPh sb="11" eb="13">
      <t>タイショウ</t>
    </rPh>
    <rPh sb="14" eb="16">
      <t>バアイ</t>
    </rPh>
    <phoneticPr fontId="1"/>
  </si>
  <si>
    <r>
      <t>※５　目標地図内の農地のうち、交付対象地域（</t>
    </r>
    <r>
      <rPr>
        <u/>
        <sz val="11"/>
        <rFont val="ＭＳ Ｐ明朝"/>
        <family val="1"/>
        <charset val="128"/>
      </rPr>
      <t>機構の活用率の判定に用いる「地域」）</t>
    </r>
    <r>
      <rPr>
        <sz val="11"/>
        <rFont val="ＭＳ Ｐ明朝"/>
        <family val="1"/>
        <charset val="128"/>
      </rPr>
      <t>内の農地に該当するものに〇をしてください。</t>
    </r>
    <rPh sb="3" eb="5">
      <t>モクヒョウ</t>
    </rPh>
    <rPh sb="5" eb="7">
      <t>チズ</t>
    </rPh>
    <rPh sb="7" eb="8">
      <t>ナイ</t>
    </rPh>
    <rPh sb="9" eb="11">
      <t>ノウチ</t>
    </rPh>
    <rPh sb="22" eb="24">
      <t>キコウ</t>
    </rPh>
    <rPh sb="25" eb="27">
      <t>カツヨウ</t>
    </rPh>
    <rPh sb="27" eb="28">
      <t>リツ</t>
    </rPh>
    <rPh sb="29" eb="31">
      <t>ハンテイ</t>
    </rPh>
    <rPh sb="32" eb="33">
      <t>モチ</t>
    </rPh>
    <rPh sb="36" eb="38">
      <t>チイキ</t>
    </rPh>
    <rPh sb="40" eb="41">
      <t>ナイ</t>
    </rPh>
    <rPh sb="42" eb="44">
      <t>ノウチ</t>
    </rPh>
    <rPh sb="45" eb="47">
      <t>ガイトウ</t>
    </rPh>
    <phoneticPr fontId="1"/>
  </si>
  <si>
    <t>※６　地域集積協力金（令和元年度から令和３年度までにおいては、地域集積協力金交付事業のうち集積タイプ）の交付を受けたことのある農地の場合は×をしてください。</t>
    <rPh sb="3" eb="5">
      <t>チイキ</t>
    </rPh>
    <rPh sb="5" eb="7">
      <t>シュウセキ</t>
    </rPh>
    <rPh sb="7" eb="10">
      <t>キョウリョクキン</t>
    </rPh>
    <rPh sb="11" eb="13">
      <t>レイワ</t>
    </rPh>
    <rPh sb="13" eb="15">
      <t>ガンネン</t>
    </rPh>
    <rPh sb="15" eb="16">
      <t>ド</t>
    </rPh>
    <rPh sb="18" eb="19">
      <t>レイ</t>
    </rPh>
    <rPh sb="19" eb="20">
      <t>ワ</t>
    </rPh>
    <rPh sb="21" eb="23">
      <t>ネンド</t>
    </rPh>
    <rPh sb="31" eb="33">
      <t>チイキ</t>
    </rPh>
    <rPh sb="33" eb="35">
      <t>シュウセキ</t>
    </rPh>
    <rPh sb="35" eb="38">
      <t>キョウリョクキン</t>
    </rPh>
    <rPh sb="38" eb="40">
      <t>コウフ</t>
    </rPh>
    <rPh sb="40" eb="42">
      <t>ジギョウ</t>
    </rPh>
    <rPh sb="45" eb="47">
      <t>シュウセキ</t>
    </rPh>
    <rPh sb="52" eb="54">
      <t>コウフ</t>
    </rPh>
    <rPh sb="55" eb="56">
      <t>ウ</t>
    </rPh>
    <rPh sb="63" eb="65">
      <t>ノウチ</t>
    </rPh>
    <rPh sb="66" eb="68">
      <t>バアイ</t>
    </rPh>
    <phoneticPr fontId="1"/>
  </si>
  <si>
    <t>様式第１号</t>
    <rPh sb="0" eb="2">
      <t>ヨウシキ</t>
    </rPh>
    <rPh sb="2" eb="3">
      <t>ダイ</t>
    </rPh>
    <rPh sb="4" eb="5">
      <t>ゴウ</t>
    </rPh>
    <phoneticPr fontId="1"/>
  </si>
  <si>
    <t>様式第２号</t>
    <rPh sb="0" eb="2">
      <t>ヨウシキ</t>
    </rPh>
    <rPh sb="2" eb="3">
      <t>ダイ</t>
    </rPh>
    <rPh sb="4" eb="5">
      <t>ゴウ</t>
    </rPh>
    <phoneticPr fontId="1"/>
  </si>
  <si>
    <t>様式第１号別添</t>
    <rPh sb="0" eb="2">
      <t>ヨウシキ</t>
    </rPh>
    <rPh sb="2" eb="3">
      <t>ダイ</t>
    </rPh>
    <rPh sb="4" eb="5">
      <t>ゴウ</t>
    </rPh>
    <rPh sb="5" eb="7">
      <t>ベッテン</t>
    </rPh>
    <phoneticPr fontId="1"/>
  </si>
  <si>
    <t>団地名</t>
    <rPh sb="0" eb="2">
      <t>ダンチ</t>
    </rPh>
    <rPh sb="2" eb="3">
      <t>メイ</t>
    </rPh>
    <phoneticPr fontId="1"/>
  </si>
  <si>
    <t>耕作者名</t>
    <rPh sb="0" eb="2">
      <t>コウサク</t>
    </rPh>
    <rPh sb="2" eb="3">
      <t>シャ</t>
    </rPh>
    <rPh sb="3" eb="4">
      <t>メイ</t>
    </rPh>
    <phoneticPr fontId="1"/>
  </si>
  <si>
    <t>同一の耕作者が耕作する1ha以上の団地面積(㎡)</t>
    <rPh sb="0" eb="2">
      <t>ドウイツ</t>
    </rPh>
    <rPh sb="3" eb="5">
      <t>コウサク</t>
    </rPh>
    <rPh sb="5" eb="6">
      <t>シャ</t>
    </rPh>
    <rPh sb="7" eb="9">
      <t>コウサク</t>
    </rPh>
    <rPh sb="14" eb="16">
      <t>イジョウ</t>
    </rPh>
    <rPh sb="17" eb="19">
      <t>ダンチ</t>
    </rPh>
    <rPh sb="19" eb="21">
      <t>メンセキ</t>
    </rPh>
    <phoneticPr fontId="1"/>
  </si>
  <si>
    <t>A</t>
    <phoneticPr fontId="1"/>
  </si>
  <si>
    <t>Aのうち集約化目標年度の1ha以上の団地内の面積(㎡)</t>
    <rPh sb="4" eb="7">
      <t>シュウヤクカ</t>
    </rPh>
    <rPh sb="7" eb="9">
      <t>モクヒョウ</t>
    </rPh>
    <rPh sb="9" eb="11">
      <t>ネンド</t>
    </rPh>
    <rPh sb="15" eb="17">
      <t>イジョウ</t>
    </rPh>
    <rPh sb="18" eb="20">
      <t>ダンチ</t>
    </rPh>
    <rPh sb="20" eb="21">
      <t>ナイ</t>
    </rPh>
    <rPh sb="22" eb="24">
      <t>メンセキ</t>
    </rPh>
    <phoneticPr fontId="1"/>
  </si>
  <si>
    <t>B</t>
    <phoneticPr fontId="1"/>
  </si>
  <si>
    <t>C</t>
    <phoneticPr fontId="1"/>
  </si>
  <si>
    <t>D</t>
    <phoneticPr fontId="1"/>
  </si>
  <si>
    <t>E=C-B-D</t>
    <phoneticPr fontId="1"/>
  </si>
  <si>
    <t>F</t>
    <phoneticPr fontId="1"/>
  </si>
  <si>
    <t>G</t>
    <phoneticPr fontId="1"/>
  </si>
  <si>
    <t>F＝Gかどうか(該当の場合：「〇」)</t>
    <rPh sb="8" eb="10">
      <t>ガイトウ</t>
    </rPh>
    <rPh sb="11" eb="13">
      <t>バアイ</t>
    </rPh>
    <phoneticPr fontId="1"/>
  </si>
  <si>
    <t>１のEのうち当該耕作者の合計面積(㎡)
※左が〇の場合のみ記入</t>
    <rPh sb="6" eb="8">
      <t>トウガイ</t>
    </rPh>
    <rPh sb="8" eb="10">
      <t>コウサク</t>
    </rPh>
    <rPh sb="10" eb="11">
      <t>シャ</t>
    </rPh>
    <rPh sb="12" eb="14">
      <t>ゴウケイ</t>
    </rPh>
    <rPh sb="14" eb="16">
      <t>メンセキ</t>
    </rPh>
    <phoneticPr fontId="1"/>
  </si>
  <si>
    <t>新たに団地化した面積の算出の考え方</t>
    <rPh sb="0" eb="1">
      <t>アラ</t>
    </rPh>
    <rPh sb="3" eb="6">
      <t>ダンチカ</t>
    </rPh>
    <rPh sb="8" eb="10">
      <t>メンセキ</t>
    </rPh>
    <rPh sb="11" eb="13">
      <t>サンシュツ</t>
    </rPh>
    <rPh sb="14" eb="15">
      <t>カンガ</t>
    </rPh>
    <rPh sb="16" eb="17">
      <t>カタ</t>
    </rPh>
    <phoneticPr fontId="1"/>
  </si>
  <si>
    <t>対象期間内の転貸面積のうち新たに団地化した面積(㎡)</t>
    <rPh sb="0" eb="2">
      <t>タイショウ</t>
    </rPh>
    <rPh sb="2" eb="4">
      <t>キカン</t>
    </rPh>
    <rPh sb="4" eb="5">
      <t>ナイ</t>
    </rPh>
    <rPh sb="6" eb="8">
      <t>テンタイ</t>
    </rPh>
    <rPh sb="8" eb="10">
      <t>メンセキ</t>
    </rPh>
    <rPh sb="13" eb="14">
      <t>アラ</t>
    </rPh>
    <rPh sb="16" eb="19">
      <t>ダンチカ</t>
    </rPh>
    <rPh sb="21" eb="23">
      <t>メンセキ</t>
    </rPh>
    <phoneticPr fontId="1"/>
  </si>
  <si>
    <t>取組前（令和８年２月末時点）</t>
    <rPh sb="0" eb="2">
      <t>トリクミ</t>
    </rPh>
    <rPh sb="2" eb="3">
      <t>マエ</t>
    </rPh>
    <rPh sb="4" eb="6">
      <t>レイワ</t>
    </rPh>
    <rPh sb="7" eb="8">
      <t>ネン</t>
    </rPh>
    <rPh sb="9" eb="10">
      <t>ガツ</t>
    </rPh>
    <rPh sb="10" eb="11">
      <t>マツ</t>
    </rPh>
    <rPh sb="11" eb="13">
      <t>ジテン</t>
    </rPh>
    <phoneticPr fontId="1"/>
  </si>
  <si>
    <t>取組後（集約化目標年度の２月末時点）</t>
    <rPh sb="0" eb="2">
      <t>トリクミ</t>
    </rPh>
    <rPh sb="2" eb="3">
      <t>ゴ</t>
    </rPh>
    <rPh sb="4" eb="7">
      <t>シュウヤクカ</t>
    </rPh>
    <rPh sb="7" eb="9">
      <t>モクヒョウ</t>
    </rPh>
    <rPh sb="9" eb="11">
      <t>ネンド</t>
    </rPh>
    <rPh sb="13" eb="15">
      <t>ガツマツ</t>
    </rPh>
    <rPh sb="15" eb="17">
      <t>ジテン</t>
    </rPh>
    <phoneticPr fontId="1"/>
  </si>
  <si>
    <t>交付対象地域内で耕作する農地面積が15ha以上の耕作者の面積(㎡)</t>
    <rPh sb="0" eb="2">
      <t>コウフ</t>
    </rPh>
    <rPh sb="2" eb="4">
      <t>タイショウ</t>
    </rPh>
    <rPh sb="4" eb="6">
      <t>チイキ</t>
    </rPh>
    <rPh sb="6" eb="7">
      <t>ナイ</t>
    </rPh>
    <rPh sb="8" eb="10">
      <t>コウサク</t>
    </rPh>
    <rPh sb="12" eb="14">
      <t>ノウチ</t>
    </rPh>
    <rPh sb="14" eb="16">
      <t>メンセキ</t>
    </rPh>
    <rPh sb="21" eb="23">
      <t>イジョウ</t>
    </rPh>
    <rPh sb="24" eb="26">
      <t>コウサク</t>
    </rPh>
    <rPh sb="26" eb="27">
      <t>シャ</t>
    </rPh>
    <rPh sb="28" eb="30">
      <t>メンセキ</t>
    </rPh>
    <phoneticPr fontId="1"/>
  </si>
  <si>
    <t>Fのうち1団地当たり5ha以上の団地の合計面積(㎡)</t>
    <rPh sb="5" eb="7">
      <t>ダンチ</t>
    </rPh>
    <rPh sb="7" eb="8">
      <t>ア</t>
    </rPh>
    <rPh sb="13" eb="15">
      <t>イジョウ</t>
    </rPh>
    <rPh sb="16" eb="18">
      <t>ダンチ</t>
    </rPh>
    <rPh sb="19" eb="21">
      <t>ゴウケイ</t>
    </rPh>
    <rPh sb="21" eb="23">
      <t>メンセキ</t>
    </rPh>
    <phoneticPr fontId="1"/>
  </si>
  <si>
    <t>計（ア）</t>
    <rPh sb="0" eb="1">
      <t>ケイ</t>
    </rPh>
    <phoneticPr fontId="1"/>
  </si>
  <si>
    <t>計（イ）</t>
    <rPh sb="0" eb="1">
      <t>ケイ</t>
    </rPh>
    <phoneticPr fontId="1"/>
  </si>
  <si>
    <t>ア－イ＝</t>
    <phoneticPr fontId="1"/>
  </si>
  <si>
    <t>←大規模集約タイプの単価を適用</t>
    <rPh sb="1" eb="4">
      <t>ダイキボ</t>
    </rPh>
    <rPh sb="4" eb="6">
      <t>シュウヤク</t>
    </rPh>
    <rPh sb="10" eb="12">
      <t>タンカ</t>
    </rPh>
    <rPh sb="13" eb="15">
      <t>テキヨウ</t>
    </rPh>
    <phoneticPr fontId="1"/>
  </si>
  <si>
    <t>←基本タイプの単価を適用</t>
    <rPh sb="1" eb="3">
      <t>キホン</t>
    </rPh>
    <rPh sb="7" eb="9">
      <t>タンカ</t>
    </rPh>
    <rPh sb="10" eb="12">
      <t>テキヨウ</t>
    </rPh>
    <phoneticPr fontId="1"/>
  </si>
  <si>
    <t>２　１のうち大規模集約タイプと基本タイプの面積の算出</t>
    <rPh sb="6" eb="9">
      <t>ダイキボ</t>
    </rPh>
    <rPh sb="9" eb="11">
      <t>シュウヤク</t>
    </rPh>
    <rPh sb="15" eb="17">
      <t>キホン</t>
    </rPh>
    <rPh sb="21" eb="23">
      <t>メンセキ</t>
    </rPh>
    <rPh sb="24" eb="26">
      <t>サンシュツ</t>
    </rPh>
    <phoneticPr fontId="1"/>
  </si>
  <si>
    <t>集約化加速タイプ事業計画書</t>
    <rPh sb="0" eb="3">
      <t>シュウヤクカ</t>
    </rPh>
    <rPh sb="3" eb="5">
      <t>カソク</t>
    </rPh>
    <rPh sb="8" eb="10">
      <t>ジギョウ</t>
    </rPh>
    <rPh sb="10" eb="12">
      <t>ケイカク</t>
    </rPh>
    <rPh sb="12" eb="13">
      <t>ショ</t>
    </rPh>
    <phoneticPr fontId="1"/>
  </si>
  <si>
    <t>令和７年度の耕作に係る面積(㎡)</t>
    <rPh sb="0" eb="2">
      <t>レイワ</t>
    </rPh>
    <rPh sb="3" eb="5">
      <t>ネンド</t>
    </rPh>
    <rPh sb="4" eb="5">
      <t>ド</t>
    </rPh>
    <rPh sb="6" eb="8">
      <t>コウサク</t>
    </rPh>
    <rPh sb="9" eb="10">
      <t>カカ</t>
    </rPh>
    <rPh sb="11" eb="13">
      <t>メンセキ</t>
    </rPh>
    <phoneticPr fontId="1"/>
  </si>
  <si>
    <t>集約化目標年度の耕作に係る面積(㎡)</t>
    <rPh sb="0" eb="2">
      <t>シュウヤク</t>
    </rPh>
    <rPh sb="2" eb="3">
      <t>カ</t>
    </rPh>
    <rPh sb="3" eb="5">
      <t>モクヒョウ</t>
    </rPh>
    <rPh sb="5" eb="7">
      <t>ネンド</t>
    </rPh>
    <rPh sb="8" eb="10">
      <t>コウサク</t>
    </rPh>
    <rPh sb="11" eb="12">
      <t>カカ</t>
    </rPh>
    <rPh sb="13" eb="15">
      <t>メンセキ</t>
    </rPh>
    <phoneticPr fontId="1"/>
  </si>
  <si>
    <t>集約化目標年度の耕作に係る面積の割合(％)</t>
    <rPh sb="0" eb="7">
      <t>シュウヤクカモクヒョウネンド</t>
    </rPh>
    <rPh sb="16" eb="18">
      <t>ワリアイ</t>
    </rPh>
    <phoneticPr fontId="1"/>
  </si>
  <si>
    <t>令和７年度の耕作に係る面積の割合(％)</t>
    <rPh sb="0" eb="2">
      <t>レイワ</t>
    </rPh>
    <rPh sb="3" eb="5">
      <t>ネンド</t>
    </rPh>
    <rPh sb="4" eb="5">
      <t>ド</t>
    </rPh>
    <rPh sb="14" eb="16">
      <t>ワリアイ</t>
    </rPh>
    <phoneticPr fontId="1"/>
  </si>
  <si>
    <t>令和７年度の耕作に係る団地数</t>
    <rPh sb="0" eb="2">
      <t>レイワ</t>
    </rPh>
    <rPh sb="3" eb="5">
      <t>ネンド</t>
    </rPh>
    <rPh sb="4" eb="5">
      <t>ド</t>
    </rPh>
    <rPh sb="6" eb="8">
      <t>コウサク</t>
    </rPh>
    <rPh sb="9" eb="10">
      <t>カカ</t>
    </rPh>
    <rPh sb="11" eb="13">
      <t>ダンチ</t>
    </rPh>
    <rPh sb="13" eb="14">
      <t>スウ</t>
    </rPh>
    <phoneticPr fontId="1"/>
  </si>
  <si>
    <t>集約化目標年度の耕作に係る団地数</t>
    <rPh sb="0" eb="7">
      <t>シュウヤクカモクヒョウネンド</t>
    </rPh>
    <rPh sb="8" eb="10">
      <t>コウサク</t>
    </rPh>
    <rPh sb="11" eb="12">
      <t>カカ</t>
    </rPh>
    <rPh sb="13" eb="15">
      <t>ダンチ</t>
    </rPh>
    <rPh sb="15" eb="16">
      <t>スウ</t>
    </rPh>
    <phoneticPr fontId="1"/>
  </si>
  <si>
    <t>令和７年度の耕作に係る平均面積(㎡)</t>
    <rPh sb="0" eb="2">
      <t>レイワ</t>
    </rPh>
    <rPh sb="3" eb="5">
      <t>ネンド</t>
    </rPh>
    <rPh sb="4" eb="5">
      <t>ド</t>
    </rPh>
    <rPh sb="6" eb="8">
      <t>コウサク</t>
    </rPh>
    <rPh sb="9" eb="10">
      <t>カカ</t>
    </rPh>
    <rPh sb="11" eb="13">
      <t>ヘイキン</t>
    </rPh>
    <rPh sb="13" eb="15">
      <t>メンセキ</t>
    </rPh>
    <phoneticPr fontId="1"/>
  </si>
  <si>
    <t>集約化目標年度の作物の耕作に係る平均面積(㎡)</t>
    <rPh sb="0" eb="7">
      <t>シュウヤクカモクヒョウネンド</t>
    </rPh>
    <rPh sb="8" eb="10">
      <t>サクモツ</t>
    </rPh>
    <rPh sb="11" eb="13">
      <t>コウサク</t>
    </rPh>
    <rPh sb="14" eb="15">
      <t>カカ</t>
    </rPh>
    <rPh sb="16" eb="18">
      <t>ヘイキン</t>
    </rPh>
    <rPh sb="18" eb="20">
      <t>メンセキ</t>
    </rPh>
    <phoneticPr fontId="1"/>
  </si>
  <si>
    <t>Cのうち機構に貸し付けない農地の面積(㎡)</t>
    <rPh sb="4" eb="6">
      <t>キコウ</t>
    </rPh>
    <rPh sb="7" eb="8">
      <t>カ</t>
    </rPh>
    <rPh sb="9" eb="10">
      <t>ツ</t>
    </rPh>
    <rPh sb="13" eb="15">
      <t>ノウチ</t>
    </rPh>
    <rPh sb="16" eb="18">
      <t>メンセキ</t>
    </rPh>
    <phoneticPr fontId="1"/>
  </si>
  <si>
    <t>基本</t>
    <rPh sb="0" eb="2">
      <t>キホン</t>
    </rPh>
    <phoneticPr fontId="1"/>
  </si>
  <si>
    <t>大規模</t>
    <rPh sb="0" eb="3">
      <t>ダイキボ</t>
    </rPh>
    <phoneticPr fontId="1"/>
  </si>
  <si>
    <t>１　新たに団地化した面積全体の算出</t>
    <rPh sb="2" eb="3">
      <t>アラ</t>
    </rPh>
    <rPh sb="5" eb="8">
      <t>ダンチカ</t>
    </rPh>
    <rPh sb="10" eb="12">
      <t>メンセキ</t>
    </rPh>
    <rPh sb="12" eb="14">
      <t>ゼンタイ</t>
    </rPh>
    <rPh sb="15" eb="17">
      <t>サンシュツ</t>
    </rPh>
    <phoneticPr fontId="1"/>
  </si>
  <si>
    <t>基本タイプ＋大規模集約タイプ＝</t>
    <rPh sb="0" eb="2">
      <t>キホン</t>
    </rPh>
    <rPh sb="6" eb="9">
      <t>ダイキボ</t>
    </rPh>
    <rPh sb="9" eb="11">
      <t>シュウヤク</t>
    </rPh>
    <phoneticPr fontId="1"/>
  </si>
  <si>
    <t>タイプ</t>
    <phoneticPr fontId="1"/>
  </si>
  <si>
    <t>誘致団地の面積</t>
    <rPh sb="0" eb="4">
      <t>ユウチダンチ</t>
    </rPh>
    <rPh sb="5" eb="7">
      <t>メンセキ</t>
    </rPh>
    <phoneticPr fontId="1"/>
  </si>
  <si>
    <t>う（＝あ－い）</t>
    <phoneticPr fontId="1"/>
  </si>
  <si>
    <t>う×え</t>
    <phoneticPr fontId="1"/>
  </si>
  <si>
    <t>誘致</t>
    <rPh sb="0" eb="2">
      <t>ユウチ</t>
    </rPh>
    <phoneticPr fontId="1"/>
  </si>
  <si>
    <t>集約化加速タイプ交付申請額合計(円)</t>
    <rPh sb="0" eb="3">
      <t>シュウヤクカ</t>
    </rPh>
    <rPh sb="3" eb="5">
      <t>カソク</t>
    </rPh>
    <rPh sb="8" eb="10">
      <t>コウフ</t>
    </rPh>
    <rPh sb="10" eb="12">
      <t>シンセイ</t>
    </rPh>
    <rPh sb="12" eb="13">
      <t>ガク</t>
    </rPh>
    <rPh sb="13" eb="15">
      <t>ゴウケイ</t>
    </rPh>
    <rPh sb="16" eb="17">
      <t>エン</t>
    </rPh>
    <phoneticPr fontId="1"/>
  </si>
  <si>
    <t>平均団地面積の倍数</t>
    <rPh sb="0" eb="2">
      <t>ヘイキン</t>
    </rPh>
    <rPh sb="2" eb="4">
      <t>ダンチ</t>
    </rPh>
    <rPh sb="4" eb="6">
      <t>メンセキ</t>
    </rPh>
    <rPh sb="7" eb="9">
      <t>バイスウ</t>
    </rPh>
    <phoneticPr fontId="1"/>
  </si>
  <si>
    <t>R7団地
面積割合
（％）</t>
    <rPh sb="2" eb="4">
      <t>ダンチ</t>
    </rPh>
    <rPh sb="5" eb="7">
      <t>メンセキ</t>
    </rPh>
    <rPh sb="7" eb="9">
      <t>ワリアイ</t>
    </rPh>
    <phoneticPr fontId="1"/>
  </si>
  <si>
    <t>①令和８年２月末時点（以下「取組前」という。）で１ha未満の団地または独立する1筆のほ場が集約化され、集約化目標年度の２月末時点（以下「取組後」という。）で１ha以上の団地となる場合、取組後に１ha以上となる団地面積のうち機構から転貸された面積。</t>
    <rPh sb="1" eb="3">
      <t>レイワ</t>
    </rPh>
    <rPh sb="4" eb="5">
      <t>ネン</t>
    </rPh>
    <rPh sb="6" eb="7">
      <t>ガツ</t>
    </rPh>
    <rPh sb="7" eb="8">
      <t>マツ</t>
    </rPh>
    <rPh sb="8" eb="10">
      <t>ジテン</t>
    </rPh>
    <rPh sb="11" eb="13">
      <t>イカ</t>
    </rPh>
    <rPh sb="14" eb="16">
      <t>トリクミ</t>
    </rPh>
    <rPh sb="16" eb="17">
      <t>マエ</t>
    </rPh>
    <rPh sb="27" eb="29">
      <t>ミマン</t>
    </rPh>
    <rPh sb="30" eb="32">
      <t>ダンチ</t>
    </rPh>
    <rPh sb="35" eb="37">
      <t>ドクリツ</t>
    </rPh>
    <rPh sb="40" eb="41">
      <t>ヒツ</t>
    </rPh>
    <rPh sb="45" eb="48">
      <t>シュウヤクカ</t>
    </rPh>
    <rPh sb="51" eb="54">
      <t>シュウヤクカ</t>
    </rPh>
    <rPh sb="54" eb="56">
      <t>モクヒョウ</t>
    </rPh>
    <rPh sb="56" eb="58">
      <t>ネンド</t>
    </rPh>
    <rPh sb="60" eb="62">
      <t>ガツマツ</t>
    </rPh>
    <rPh sb="62" eb="64">
      <t>ジテン</t>
    </rPh>
    <rPh sb="65" eb="67">
      <t>イカ</t>
    </rPh>
    <rPh sb="68" eb="70">
      <t>トリクミ</t>
    </rPh>
    <rPh sb="70" eb="71">
      <t>ゴ</t>
    </rPh>
    <rPh sb="81" eb="83">
      <t>イジョウ</t>
    </rPh>
    <rPh sb="84" eb="86">
      <t>ダンチ</t>
    </rPh>
    <rPh sb="89" eb="91">
      <t>バアイ</t>
    </rPh>
    <rPh sb="92" eb="94">
      <t>トリクミ</t>
    </rPh>
    <rPh sb="94" eb="95">
      <t>ゴ</t>
    </rPh>
    <rPh sb="99" eb="101">
      <t>イジョウ</t>
    </rPh>
    <rPh sb="104" eb="106">
      <t>ダンチ</t>
    </rPh>
    <rPh sb="106" eb="108">
      <t>メンセキ</t>
    </rPh>
    <rPh sb="111" eb="113">
      <t>キコウ</t>
    </rPh>
    <rPh sb="115" eb="117">
      <t>テンタイ</t>
    </rPh>
    <rPh sb="120" eb="122">
      <t>メンセキ</t>
    </rPh>
    <phoneticPr fontId="1"/>
  </si>
  <si>
    <t>※２　１（１）または１（２）のいずれかの交付要件（※３または※４）を満たす必要があります。</t>
    <rPh sb="37" eb="39">
      <t>ヒツヨウ</t>
    </rPh>
    <phoneticPr fontId="1"/>
  </si>
  <si>
    <t>※４　小数点第２位以下を切り捨て、1.5以上であることを確認してください。</t>
    <rPh sb="3" eb="6">
      <t>ショウスウテン</t>
    </rPh>
    <rPh sb="6" eb="7">
      <t>ダイ</t>
    </rPh>
    <rPh sb="8" eb="9">
      <t>イ</t>
    </rPh>
    <rPh sb="9" eb="11">
      <t>イカ</t>
    </rPh>
    <rPh sb="12" eb="13">
      <t>キ</t>
    </rPh>
    <rPh sb="14" eb="15">
      <t>ス</t>
    </rPh>
    <rPh sb="20" eb="22">
      <t>イジョウ</t>
    </rPh>
    <rPh sb="28" eb="30">
      <t>カクニン</t>
    </rPh>
    <phoneticPr fontId="1"/>
  </si>
  <si>
    <t>※３　小数点第１位以下を切り捨て、10ポイント以上であることを確認してください。</t>
    <rPh sb="3" eb="6">
      <t>ショウスウテン</t>
    </rPh>
    <rPh sb="6" eb="7">
      <t>ダイ</t>
    </rPh>
    <rPh sb="8" eb="9">
      <t>イ</t>
    </rPh>
    <rPh sb="9" eb="11">
      <t>イカ</t>
    </rPh>
    <rPh sb="12" eb="13">
      <t>キ</t>
    </rPh>
    <rPh sb="14" eb="15">
      <t>ス</t>
    </rPh>
    <rPh sb="23" eb="25">
      <t>イジョウ</t>
    </rPh>
    <rPh sb="31" eb="33">
      <t>カクニン</t>
    </rPh>
    <phoneticPr fontId="1"/>
  </si>
  <si>
    <t>集約化加速タイプに係る交付対象面積の算定シート（基本タイプ、大規模集約タイプ）</t>
    <rPh sb="0" eb="3">
      <t>シュウヤクカ</t>
    </rPh>
    <rPh sb="3" eb="5">
      <t>カソク</t>
    </rPh>
    <rPh sb="9" eb="10">
      <t>カカ</t>
    </rPh>
    <rPh sb="11" eb="13">
      <t>コウフ</t>
    </rPh>
    <rPh sb="13" eb="15">
      <t>タイショウ</t>
    </rPh>
    <rPh sb="15" eb="17">
      <t>メンセキ</t>
    </rPh>
    <rPh sb="18" eb="20">
      <t>サンテイ</t>
    </rPh>
    <rPh sb="24" eb="26">
      <t>キホン</t>
    </rPh>
    <rPh sb="30" eb="35">
      <t>ダイキボシュウヤク</t>
    </rPh>
    <phoneticPr fontId="1"/>
  </si>
  <si>
    <r>
      <t>目標地図における同一の耕作者が耕作する1ha(中山間0.5ha)以上の団地の団地名（R9.2末時点）</t>
    </r>
    <r>
      <rPr>
        <b/>
        <sz val="11"/>
        <rFont val="ＭＳ Ｐ明朝"/>
        <family val="1"/>
        <charset val="128"/>
      </rPr>
      <t>（※４）</t>
    </r>
    <rPh sb="0" eb="2">
      <t>モクヒョウ</t>
    </rPh>
    <rPh sb="2" eb="4">
      <t>チズ</t>
    </rPh>
    <rPh sb="8" eb="10">
      <t>ドウイツ</t>
    </rPh>
    <rPh sb="11" eb="13">
      <t>コウサク</t>
    </rPh>
    <rPh sb="13" eb="14">
      <t>シャ</t>
    </rPh>
    <rPh sb="15" eb="17">
      <t>コウサク</t>
    </rPh>
    <rPh sb="23" eb="26">
      <t>チュウサンカン</t>
    </rPh>
    <rPh sb="32" eb="34">
      <t>イジョウ</t>
    </rPh>
    <rPh sb="35" eb="37">
      <t>ダンチ</t>
    </rPh>
    <rPh sb="38" eb="40">
      <t>ダンチ</t>
    </rPh>
    <rPh sb="40" eb="41">
      <t>メイ</t>
    </rPh>
    <rPh sb="46" eb="47">
      <t>マツ</t>
    </rPh>
    <rPh sb="47" eb="49">
      <t>ジテン</t>
    </rPh>
    <phoneticPr fontId="1"/>
  </si>
  <si>
    <r>
      <t>過去に交付を受けたことがある農地かどうか（該当の場合「×」）</t>
    </r>
    <r>
      <rPr>
        <b/>
        <sz val="11"/>
        <rFont val="ＭＳ Ｐ明朝"/>
        <family val="1"/>
        <charset val="128"/>
      </rPr>
      <t>（※７）</t>
    </r>
    <rPh sb="0" eb="2">
      <t>カコ</t>
    </rPh>
    <rPh sb="3" eb="5">
      <t>コウフ</t>
    </rPh>
    <rPh sb="6" eb="7">
      <t>ウ</t>
    </rPh>
    <rPh sb="14" eb="16">
      <t>ノウチ</t>
    </rPh>
    <rPh sb="21" eb="23">
      <t>ガイトウ</t>
    </rPh>
    <rPh sb="24" eb="26">
      <t>バアイ</t>
    </rPh>
    <phoneticPr fontId="1"/>
  </si>
  <si>
    <r>
      <t xml:space="preserve">交付対象農地かどうか（対象の場合：「○」)
</t>
    </r>
    <r>
      <rPr>
        <b/>
        <sz val="11"/>
        <rFont val="ＭＳ Ｐ明朝"/>
        <family val="1"/>
        <charset val="128"/>
      </rPr>
      <t>（※８）</t>
    </r>
    <rPh sb="0" eb="2">
      <t>コウフ</t>
    </rPh>
    <rPh sb="2" eb="4">
      <t>タイショウ</t>
    </rPh>
    <rPh sb="4" eb="6">
      <t>ノウチ</t>
    </rPh>
    <rPh sb="11" eb="13">
      <t>タイショウ</t>
    </rPh>
    <rPh sb="14" eb="16">
      <t>バアイ</t>
    </rPh>
    <phoneticPr fontId="1"/>
  </si>
  <si>
    <t>※７　農地集約化促進事業の交付を受けたことのある農地（令和元年度から令和３年度までにおいては、地域集積協力金交付事業の集約化タイプ、令和４年度から令和７年度までにおいては、集約化奨励金交付事業の交付を受けたことのある農地も同じ。）の場合は×をしてください。</t>
    <rPh sb="116" eb="118">
      <t>バアイ</t>
    </rPh>
    <phoneticPr fontId="1"/>
  </si>
  <si>
    <t>※８　地域集約化実現タイプは様式第２号に基づき〇をしてください。また、集約化加速タイプは対象期間中に機構から転貸された農地で新たに団地化した農地のうち、「貸付期間６年未満の農地」「過去に交付を受けた農地」に該当しないものに〇をしてください。</t>
    <rPh sb="3" eb="10">
      <t>チイキシュウヤクカジツゲン</t>
    </rPh>
    <rPh sb="14" eb="16">
      <t>ヨウシキ</t>
    </rPh>
    <rPh sb="16" eb="17">
      <t>ダイ</t>
    </rPh>
    <rPh sb="18" eb="19">
      <t>ゴウ</t>
    </rPh>
    <rPh sb="20" eb="21">
      <t>モト</t>
    </rPh>
    <rPh sb="35" eb="40">
      <t>シュウヤクカカソク</t>
    </rPh>
    <rPh sb="44" eb="46">
      <t>タイショウ</t>
    </rPh>
    <rPh sb="46" eb="48">
      <t>キカン</t>
    </rPh>
    <rPh sb="48" eb="49">
      <t>チュウ</t>
    </rPh>
    <rPh sb="50" eb="52">
      <t>キコウ</t>
    </rPh>
    <rPh sb="54" eb="56">
      <t>テンタイ</t>
    </rPh>
    <rPh sb="59" eb="61">
      <t>ノウチ</t>
    </rPh>
    <rPh sb="62" eb="63">
      <t>アラ</t>
    </rPh>
    <rPh sb="65" eb="68">
      <t>ダンチカ</t>
    </rPh>
    <rPh sb="70" eb="72">
      <t>ノウチ</t>
    </rPh>
    <rPh sb="77" eb="79">
      <t>カシツケ</t>
    </rPh>
    <rPh sb="79" eb="81">
      <t>キカン</t>
    </rPh>
    <rPh sb="82" eb="83">
      <t>ネン</t>
    </rPh>
    <rPh sb="83" eb="85">
      <t>ミマン</t>
    </rPh>
    <rPh sb="86" eb="88">
      <t>ノウチ</t>
    </rPh>
    <rPh sb="90" eb="92">
      <t>カコ</t>
    </rPh>
    <rPh sb="93" eb="95">
      <t>コウフ</t>
    </rPh>
    <rPh sb="96" eb="97">
      <t>ウ</t>
    </rPh>
    <rPh sb="99" eb="101">
      <t>ノウチ</t>
    </rPh>
    <rPh sb="103" eb="105">
      <t>ガイトウ</t>
    </rPh>
    <phoneticPr fontId="1"/>
  </si>
  <si>
    <r>
      <t>目標地図における農業を担う者の位置づけ（なしの場合「×」）</t>
    </r>
    <r>
      <rPr>
        <b/>
        <sz val="11"/>
        <rFont val="ＭＳ Ｐ明朝"/>
        <family val="1"/>
        <charset val="128"/>
      </rPr>
      <t>（※６）</t>
    </r>
    <rPh sb="0" eb="2">
      <t>モクヒョウ</t>
    </rPh>
    <rPh sb="2" eb="4">
      <t>チズ</t>
    </rPh>
    <rPh sb="8" eb="10">
      <t>ノウギョウ</t>
    </rPh>
    <rPh sb="11" eb="12">
      <t>ニナ</t>
    </rPh>
    <rPh sb="13" eb="14">
      <t>シャ</t>
    </rPh>
    <rPh sb="15" eb="17">
      <t>イチ</t>
    </rPh>
    <rPh sb="23" eb="25">
      <t>バアイ</t>
    </rPh>
    <phoneticPr fontId="1"/>
  </si>
  <si>
    <t>うち集約化加速タイプの交付対象となりうる面積
(R8.3～集約化目標年度）</t>
    <rPh sb="2" eb="7">
      <t>シュウヤクカカソク</t>
    </rPh>
    <rPh sb="11" eb="13">
      <t>コウフ</t>
    </rPh>
    <rPh sb="13" eb="15">
      <t>タイショウ</t>
    </rPh>
    <rPh sb="20" eb="22">
      <t>メンセキ</t>
    </rPh>
    <rPh sb="29" eb="32">
      <t>シュウヤクカ</t>
    </rPh>
    <rPh sb="32" eb="34">
      <t>モクヒョウ</t>
    </rPh>
    <rPh sb="34" eb="36">
      <t>ネンド</t>
    </rPh>
    <phoneticPr fontId="1"/>
  </si>
  <si>
    <t>機構への貸付面積
（過年度～集約化目標年度）</t>
    <rPh sb="0" eb="2">
      <t>キコウ</t>
    </rPh>
    <rPh sb="4" eb="6">
      <t>カシツケ</t>
    </rPh>
    <rPh sb="6" eb="8">
      <t>メンセキ</t>
    </rPh>
    <rPh sb="10" eb="13">
      <t>カネンド</t>
    </rPh>
    <rPh sb="14" eb="17">
      <t>シュウヤクカ</t>
    </rPh>
    <rPh sb="17" eb="19">
      <t>モクヒョウ</t>
    </rPh>
    <rPh sb="19" eb="21">
      <t>ネンド</t>
    </rPh>
    <phoneticPr fontId="1"/>
  </si>
  <si>
    <t>※３　一時的に保全管理している農地も「耕作あり」を選択してください。また、実施要綱別表１の「農業振興地域」に該当しない場合は「農振地外」を、「遊休農地」に該当する場合は「遊休農地」を選択してください。</t>
    <rPh sb="19" eb="21">
      <t>コウサク</t>
    </rPh>
    <rPh sb="25" eb="27">
      <t>センタク</t>
    </rPh>
    <rPh sb="37" eb="39">
      <t>ジッシ</t>
    </rPh>
    <rPh sb="41" eb="43">
      <t>ベッピョウ</t>
    </rPh>
    <rPh sb="46" eb="48">
      <t>ノウギョウ</t>
    </rPh>
    <rPh sb="48" eb="50">
      <t>シンコウ</t>
    </rPh>
    <rPh sb="50" eb="52">
      <t>チイキ</t>
    </rPh>
    <rPh sb="54" eb="56">
      <t>ガイトウ</t>
    </rPh>
    <rPh sb="59" eb="61">
      <t>バアイ</t>
    </rPh>
    <rPh sb="65" eb="66">
      <t>チ</t>
    </rPh>
    <rPh sb="66" eb="67">
      <t>ガイ</t>
    </rPh>
    <rPh sb="71" eb="75">
      <t>ユウキュウノウチ</t>
    </rPh>
    <rPh sb="77" eb="79">
      <t>ガイトウ</t>
    </rPh>
    <rPh sb="81" eb="83">
      <t>バアイ</t>
    </rPh>
    <rPh sb="85" eb="89">
      <t>ユウキュウノウチ</t>
    </rPh>
    <rPh sb="91" eb="93">
      <t>センタク</t>
    </rPh>
    <phoneticPr fontId="1"/>
  </si>
  <si>
    <t>１　地域の農地面積に占める同一の耕作者が耕作する１ha（中山間地域・樹園地0.5ha）以上の団地面積の割合等</t>
    <rPh sb="2" eb="4">
      <t>チイキ</t>
    </rPh>
    <rPh sb="5" eb="7">
      <t>ノウチ</t>
    </rPh>
    <rPh sb="7" eb="9">
      <t>メンセキ</t>
    </rPh>
    <rPh sb="10" eb="11">
      <t>シ</t>
    </rPh>
    <rPh sb="13" eb="15">
      <t>ドウイツ</t>
    </rPh>
    <rPh sb="16" eb="18">
      <t>コウサク</t>
    </rPh>
    <rPh sb="18" eb="19">
      <t>シャ</t>
    </rPh>
    <rPh sb="20" eb="22">
      <t>コウサク</t>
    </rPh>
    <rPh sb="43" eb="45">
      <t>イジョウ</t>
    </rPh>
    <rPh sb="46" eb="48">
      <t>ダンチ</t>
    </rPh>
    <rPh sb="48" eb="50">
      <t>メンセキ</t>
    </rPh>
    <rPh sb="51" eb="53">
      <t>ワリアイ</t>
    </rPh>
    <rPh sb="53" eb="54">
      <t>トウ</t>
    </rPh>
    <phoneticPr fontId="1"/>
  </si>
  <si>
    <t>１　目標地図内の農地面積に占める目標地図における同一の耕作者が耕作する１ha（中山間地域・樹園地0.5ha）以上の団地面積の割合</t>
    <rPh sb="2" eb="4">
      <t>モクヒョウ</t>
    </rPh>
    <rPh sb="4" eb="6">
      <t>チズ</t>
    </rPh>
    <rPh sb="6" eb="7">
      <t>ナイ</t>
    </rPh>
    <rPh sb="8" eb="10">
      <t>ノウチ</t>
    </rPh>
    <rPh sb="10" eb="12">
      <t>メンセキ</t>
    </rPh>
    <rPh sb="13" eb="14">
      <t>シ</t>
    </rPh>
    <rPh sb="16" eb="20">
      <t>モクヒョウチズ</t>
    </rPh>
    <rPh sb="24" eb="26">
      <t>ドウイツ</t>
    </rPh>
    <rPh sb="27" eb="29">
      <t>コウサク</t>
    </rPh>
    <rPh sb="29" eb="30">
      <t>シャ</t>
    </rPh>
    <rPh sb="31" eb="33">
      <t>コウサク</t>
    </rPh>
    <rPh sb="39" eb="40">
      <t>チュウ</t>
    </rPh>
    <rPh sb="40" eb="42">
      <t>サンカン</t>
    </rPh>
    <rPh sb="42" eb="44">
      <t>チイキ</t>
    </rPh>
    <rPh sb="45" eb="48">
      <t>ジュエンチ</t>
    </rPh>
    <rPh sb="54" eb="56">
      <t>イジョウ</t>
    </rPh>
    <rPh sb="57" eb="59">
      <t>ダンチ</t>
    </rPh>
    <rPh sb="59" eb="61">
      <t>メンセキ</t>
    </rPh>
    <rPh sb="62" eb="64">
      <t>ワリアイ</t>
    </rPh>
    <phoneticPr fontId="1"/>
  </si>
  <si>
    <t>※１　地域計画に記載している「地域名（地域内農業集落名）」を記載してください。なお、地区内集落名は本支援金の対象地区
　　　に該当する集落名のみを記入してください。</t>
    <rPh sb="3" eb="5">
      <t>チイキ</t>
    </rPh>
    <rPh sb="5" eb="7">
      <t>ケイカク</t>
    </rPh>
    <rPh sb="15" eb="17">
      <t>チイキ</t>
    </rPh>
    <rPh sb="17" eb="18">
      <t>メイ</t>
    </rPh>
    <rPh sb="19" eb="21">
      <t>チイキ</t>
    </rPh>
    <rPh sb="21" eb="22">
      <t>ナイ</t>
    </rPh>
    <rPh sb="22" eb="24">
      <t>ノウギョウ</t>
    </rPh>
    <rPh sb="50" eb="53">
      <t>シエンキン</t>
    </rPh>
    <rPh sb="73" eb="75">
      <t>キニュウ</t>
    </rPh>
    <phoneticPr fontId="1"/>
  </si>
  <si>
    <r>
      <t xml:space="preserve">交付申請額(円)
</t>
    </r>
    <r>
      <rPr>
        <b/>
        <sz val="11"/>
        <rFont val="ＭＳ Ｐゴシック"/>
        <family val="3"/>
        <charset val="128"/>
        <scheme val="minor"/>
      </rPr>
      <t>（※５）</t>
    </r>
    <rPh sb="0" eb="2">
      <t>コウフ</t>
    </rPh>
    <rPh sb="2" eb="4">
      <t>シンセイ</t>
    </rPh>
    <rPh sb="4" eb="5">
      <t>ガク</t>
    </rPh>
    <rPh sb="6" eb="7">
      <t>エン</t>
    </rPh>
    <phoneticPr fontId="1"/>
  </si>
  <si>
    <t>一般</t>
    <rPh sb="0" eb="2">
      <t>イッパン</t>
    </rPh>
    <phoneticPr fontId="1"/>
  </si>
  <si>
    <t>中山間</t>
    <rPh sb="0" eb="3">
      <t>チュウサンカン</t>
    </rPh>
    <phoneticPr fontId="1"/>
  </si>
  <si>
    <t>樹園地</t>
    <rPh sb="0" eb="3">
      <t>ジュエンチ</t>
    </rPh>
    <phoneticPr fontId="1"/>
  </si>
  <si>
    <t>地域区分
(該当に〇)</t>
    <rPh sb="0" eb="2">
      <t>チイキ</t>
    </rPh>
    <rPh sb="2" eb="4">
      <t>クブン</t>
    </rPh>
    <rPh sb="6" eb="8">
      <t>ガイトウ</t>
    </rPh>
    <phoneticPr fontId="1"/>
  </si>
  <si>
    <r>
      <t>地域計画の地域名
（地域内農業集落名）</t>
    </r>
    <r>
      <rPr>
        <b/>
        <sz val="11"/>
        <rFont val="ＭＳ Ｐ明朝"/>
        <family val="1"/>
        <charset val="128"/>
      </rPr>
      <t>(※１)</t>
    </r>
    <rPh sb="0" eb="2">
      <t>チイキ</t>
    </rPh>
    <rPh sb="2" eb="4">
      <t>ケイカク</t>
    </rPh>
    <rPh sb="5" eb="7">
      <t>チイキ</t>
    </rPh>
    <rPh sb="7" eb="8">
      <t>メイ</t>
    </rPh>
    <rPh sb="10" eb="12">
      <t>チイキ</t>
    </rPh>
    <rPh sb="12" eb="13">
      <t>ナイ</t>
    </rPh>
    <rPh sb="13" eb="15">
      <t>ノウギョウ</t>
    </rPh>
    <rPh sb="15" eb="17">
      <t>シュウラク</t>
    </rPh>
    <rPh sb="17" eb="18">
      <t>メイ</t>
    </rPh>
    <phoneticPr fontId="1"/>
  </si>
  <si>
    <t>３　農地集約化促進支援事業（市町推進事業）</t>
    <rPh sb="2" eb="4">
      <t>ノウチ</t>
    </rPh>
    <rPh sb="4" eb="7">
      <t>シュウヤクカ</t>
    </rPh>
    <rPh sb="7" eb="9">
      <t>ソクシン</t>
    </rPh>
    <rPh sb="9" eb="11">
      <t>シエン</t>
    </rPh>
    <rPh sb="11" eb="13">
      <t>ジギョウ</t>
    </rPh>
    <rPh sb="14" eb="15">
      <t>シ</t>
    </rPh>
    <rPh sb="15" eb="16">
      <t>マチ</t>
    </rPh>
    <rPh sb="16" eb="18">
      <t>スイシン</t>
    </rPh>
    <rPh sb="18" eb="20">
      <t>ジギョウ</t>
    </rPh>
    <phoneticPr fontId="1"/>
  </si>
  <si>
    <t>②取組前に１ha以上の団地が集約化され、取組後にさらに大きな団地となる場合、取組後に拡大した団地の面積から、取組前に1ha以上の団地面積のうち取組後の団地面積に含まれる面積を差し引いた面積。
　なお、取組後に拡大した団地に、取組前の複数の1ha以上の団地（全部または一部）が含まれる場合は、取組後の団地に含まれる取組前の当該団地面積のうち、最も面積が大きいものを差し引いた面積とする。</t>
    <rPh sb="1" eb="3">
      <t>トリクミ</t>
    </rPh>
    <rPh sb="3" eb="4">
      <t>マエ</t>
    </rPh>
    <rPh sb="8" eb="10">
      <t>イジョウ</t>
    </rPh>
    <rPh sb="11" eb="13">
      <t>ダンチ</t>
    </rPh>
    <rPh sb="14" eb="17">
      <t>シュウヤクカ</t>
    </rPh>
    <rPh sb="20" eb="22">
      <t>トリクミ</t>
    </rPh>
    <rPh sb="22" eb="23">
      <t>ゴ</t>
    </rPh>
    <rPh sb="27" eb="28">
      <t>オオ</t>
    </rPh>
    <rPh sb="30" eb="32">
      <t>ダンチ</t>
    </rPh>
    <rPh sb="35" eb="37">
      <t>バアイ</t>
    </rPh>
    <rPh sb="38" eb="40">
      <t>トリクミ</t>
    </rPh>
    <rPh sb="40" eb="41">
      <t>ゴ</t>
    </rPh>
    <rPh sb="42" eb="44">
      <t>カクダイ</t>
    </rPh>
    <rPh sb="46" eb="48">
      <t>ダンチ</t>
    </rPh>
    <rPh sb="49" eb="51">
      <t>メンセキ</t>
    </rPh>
    <rPh sb="54" eb="56">
      <t>トリクミ</t>
    </rPh>
    <rPh sb="56" eb="57">
      <t>マエ</t>
    </rPh>
    <rPh sb="66" eb="68">
      <t>メンセキ</t>
    </rPh>
    <rPh sb="71" eb="73">
      <t>トリクミ</t>
    </rPh>
    <rPh sb="73" eb="74">
      <t>ゴ</t>
    </rPh>
    <rPh sb="75" eb="77">
      <t>ダンチ</t>
    </rPh>
    <rPh sb="77" eb="79">
      <t>メンセキ</t>
    </rPh>
    <rPh sb="80" eb="81">
      <t>フク</t>
    </rPh>
    <rPh sb="84" eb="86">
      <t>メンセキ</t>
    </rPh>
    <rPh sb="92" eb="94">
      <t>メンセキ</t>
    </rPh>
    <rPh sb="100" eb="102">
      <t>トリクミ</t>
    </rPh>
    <rPh sb="102" eb="103">
      <t>ゴ</t>
    </rPh>
    <rPh sb="104" eb="106">
      <t>カクダイ</t>
    </rPh>
    <rPh sb="108" eb="110">
      <t>ダンチ</t>
    </rPh>
    <rPh sb="112" eb="114">
      <t>トリクミ</t>
    </rPh>
    <rPh sb="114" eb="115">
      <t>マエ</t>
    </rPh>
    <rPh sb="116" eb="118">
      <t>フクスウ</t>
    </rPh>
    <rPh sb="120" eb="124">
      <t>ハイジョウ</t>
    </rPh>
    <rPh sb="125" eb="127">
      <t>ダンチ</t>
    </rPh>
    <rPh sb="128" eb="130">
      <t>ゼンブ</t>
    </rPh>
    <rPh sb="133" eb="135">
      <t>イチブ</t>
    </rPh>
    <rPh sb="137" eb="138">
      <t>フク</t>
    </rPh>
    <rPh sb="141" eb="143">
      <t>バアイ</t>
    </rPh>
    <rPh sb="145" eb="147">
      <t>トリクミ</t>
    </rPh>
    <rPh sb="147" eb="148">
      <t>ゴ</t>
    </rPh>
    <rPh sb="149" eb="151">
      <t>ダンチ</t>
    </rPh>
    <rPh sb="152" eb="153">
      <t>フク</t>
    </rPh>
    <rPh sb="156" eb="158">
      <t>トリクミ</t>
    </rPh>
    <rPh sb="158" eb="159">
      <t>マエ</t>
    </rPh>
    <rPh sb="160" eb="162">
      <t>トウガイ</t>
    </rPh>
    <rPh sb="162" eb="164">
      <t>ダンチ</t>
    </rPh>
    <rPh sb="164" eb="166">
      <t>メンセキ</t>
    </rPh>
    <rPh sb="170" eb="171">
      <t>モット</t>
    </rPh>
    <rPh sb="172" eb="174">
      <t>メンセキ</t>
    </rPh>
    <rPh sb="175" eb="176">
      <t>オオ</t>
    </rPh>
    <rPh sb="181" eb="182">
      <t>サ</t>
    </rPh>
    <rPh sb="183" eb="184">
      <t>ヒ</t>
    </rPh>
    <rPh sb="186" eb="188">
      <t>メンセキ</t>
    </rPh>
    <phoneticPr fontId="1"/>
  </si>
  <si>
    <t>農地集約化促進事業実施計画書（市町）</t>
    <rPh sb="0" eb="9">
      <t>ノウチシュウヤクカソクシンジギョウ</t>
    </rPh>
    <rPh sb="9" eb="11">
      <t>ジッシ</t>
    </rPh>
    <rPh sb="11" eb="13">
      <t>ケイカク</t>
    </rPh>
    <rPh sb="13" eb="14">
      <t>ショ</t>
    </rPh>
    <rPh sb="15" eb="16">
      <t>シ</t>
    </rPh>
    <rPh sb="16" eb="17">
      <t>マチ</t>
    </rPh>
    <phoneticPr fontId="1"/>
  </si>
  <si>
    <t>注：地域区分は、実施要綱別記様式第３号に準じ、「一般」「中山間」「一般／中山間」のいずれかを記入すること。</t>
    <rPh sb="0" eb="1">
      <t>チュウ</t>
    </rPh>
    <rPh sb="2" eb="4">
      <t>チイキ</t>
    </rPh>
    <rPh sb="4" eb="6">
      <t>クブン</t>
    </rPh>
    <rPh sb="8" eb="10">
      <t>ジッシ</t>
    </rPh>
    <rPh sb="10" eb="12">
      <t>ヨウコウ</t>
    </rPh>
    <rPh sb="12" eb="14">
      <t>ベッキ</t>
    </rPh>
    <rPh sb="14" eb="16">
      <t>ヨウシキ</t>
    </rPh>
    <rPh sb="16" eb="17">
      <t>ダイ</t>
    </rPh>
    <rPh sb="18" eb="19">
      <t>ゴウ</t>
    </rPh>
    <rPh sb="20" eb="21">
      <t>ジュン</t>
    </rPh>
    <rPh sb="28" eb="31">
      <t>チュウサンカン</t>
    </rPh>
    <rPh sb="33" eb="35">
      <t>イッパン</t>
    </rPh>
    <rPh sb="36" eb="39">
      <t>チュウサンカン</t>
    </rPh>
    <rPh sb="46" eb="48">
      <t>キニュウ</t>
    </rPh>
    <phoneticPr fontId="1"/>
  </si>
  <si>
    <t>２　機構の活用率（累積）（様式第３号で「交付対象地域の農地かどうか」に〇をつけた農地について算出）</t>
    <rPh sb="2" eb="4">
      <t>キコウ</t>
    </rPh>
    <rPh sb="5" eb="7">
      <t>カツヨウ</t>
    </rPh>
    <rPh sb="7" eb="8">
      <t>リツ</t>
    </rPh>
    <rPh sb="9" eb="11">
      <t>ルイセキ</t>
    </rPh>
    <rPh sb="13" eb="15">
      <t>ヨウシキ</t>
    </rPh>
    <rPh sb="15" eb="16">
      <t>ダイ</t>
    </rPh>
    <rPh sb="17" eb="18">
      <t>ゴウ</t>
    </rPh>
    <rPh sb="46" eb="48">
      <t>サンシュツ</t>
    </rPh>
    <phoneticPr fontId="1"/>
  </si>
  <si>
    <t>※６　事業実施年度の前年度の２月末時点の地域計画の目標地図において農業を担う者が位置付けられていない農地に該当する場合は×をしてください。</t>
    <rPh sb="3" eb="5">
      <t>ジギョウ</t>
    </rPh>
    <rPh sb="5" eb="7">
      <t>ジッシ</t>
    </rPh>
    <rPh sb="7" eb="9">
      <t>ネンド</t>
    </rPh>
    <rPh sb="10" eb="13">
      <t>ゼンネンド</t>
    </rPh>
    <rPh sb="15" eb="17">
      <t>ガツマツ</t>
    </rPh>
    <rPh sb="17" eb="19">
      <t>ジテン</t>
    </rPh>
    <rPh sb="20" eb="22">
      <t>チイキ</t>
    </rPh>
    <rPh sb="22" eb="24">
      <t>ケイカク</t>
    </rPh>
    <rPh sb="25" eb="27">
      <t>モクヒョウ</t>
    </rPh>
    <rPh sb="27" eb="29">
      <t>チズ</t>
    </rPh>
    <rPh sb="33" eb="35">
      <t>ノウギョウ</t>
    </rPh>
    <rPh sb="36" eb="37">
      <t>ニナ</t>
    </rPh>
    <rPh sb="38" eb="39">
      <t>シャ</t>
    </rPh>
    <rPh sb="40" eb="43">
      <t>イチヅ</t>
    </rPh>
    <rPh sb="50" eb="52">
      <t>ノウチ</t>
    </rPh>
    <rPh sb="53" eb="55">
      <t>ガイトウ</t>
    </rPh>
    <rPh sb="57" eb="59">
      <t>バアイ</t>
    </rPh>
    <phoneticPr fontId="1"/>
  </si>
  <si>
    <t>目標地図における状況</t>
    <rPh sb="0" eb="2">
      <t>モクヒョウ</t>
    </rPh>
    <rPh sb="2" eb="4">
      <t>チズ</t>
    </rPh>
    <rPh sb="8" eb="10">
      <t>ジョウキョウ</t>
    </rPh>
    <phoneticPr fontId="1"/>
  </si>
  <si>
    <t>「農業を担う者」かどうか（該当の場合：〇）</t>
    <rPh sb="1" eb="3">
      <t>ノウギョウ</t>
    </rPh>
    <rPh sb="4" eb="5">
      <t>ニナ</t>
    </rPh>
    <rPh sb="6" eb="7">
      <t>シャ</t>
    </rPh>
    <rPh sb="13" eb="15">
      <t>ガイトウ</t>
    </rPh>
    <rPh sb="16" eb="18">
      <t>バアイ</t>
    </rPh>
    <phoneticPr fontId="1"/>
  </si>
  <si>
    <r>
      <t>目標地図における同一の耕作者が耕作する１ha以上の団地面積の合計（ａ）</t>
    </r>
    <r>
      <rPr>
        <b/>
        <sz val="11"/>
        <rFont val="ＭＳ Ｐゴシック"/>
        <family val="3"/>
        <charset val="128"/>
        <scheme val="minor"/>
      </rPr>
      <t>（※２）</t>
    </r>
    <rPh sb="0" eb="2">
      <t>モクヒョウ</t>
    </rPh>
    <rPh sb="2" eb="4">
      <t>チズ</t>
    </rPh>
    <rPh sb="11" eb="13">
      <t>コウサク</t>
    </rPh>
    <rPh sb="13" eb="14">
      <t>シャ</t>
    </rPh>
    <rPh sb="30" eb="32">
      <t>ゴウケイ</t>
    </rPh>
    <phoneticPr fontId="1"/>
  </si>
  <si>
    <t>※７　集約化加速タイプは様式第１号に基づき〇をしてください。また、地域集約化実現タイプは対象期間中に機構へ貸し付けられた農地のうち、「再貸付農地」「貸付期間10年未満の農地」「遊休農地」「過去に
　　　交付を受けた農地」に該当しないものに〇をしてください。</t>
    <rPh sb="3" eb="6">
      <t>シュウヤクカ</t>
    </rPh>
    <rPh sb="6" eb="8">
      <t>カソク</t>
    </rPh>
    <rPh sb="12" eb="14">
      <t>ヨウシキ</t>
    </rPh>
    <rPh sb="14" eb="15">
      <t>ダイ</t>
    </rPh>
    <rPh sb="16" eb="17">
      <t>ゴウ</t>
    </rPh>
    <rPh sb="18" eb="19">
      <t>モト</t>
    </rPh>
    <rPh sb="33" eb="40">
      <t>チイキシュウヤクカジツゲン</t>
    </rPh>
    <rPh sb="44" eb="46">
      <t>タイショウ</t>
    </rPh>
    <rPh sb="46" eb="48">
      <t>キカン</t>
    </rPh>
    <rPh sb="48" eb="49">
      <t>チュウ</t>
    </rPh>
    <rPh sb="50" eb="52">
      <t>キコウ</t>
    </rPh>
    <rPh sb="53" eb="54">
      <t>カ</t>
    </rPh>
    <rPh sb="55" eb="56">
      <t>ツ</t>
    </rPh>
    <rPh sb="60" eb="62">
      <t>ノウチ</t>
    </rPh>
    <rPh sb="67" eb="68">
      <t>サイ</t>
    </rPh>
    <rPh sb="68" eb="70">
      <t>カシツケ</t>
    </rPh>
    <rPh sb="70" eb="72">
      <t>ノウチ</t>
    </rPh>
    <rPh sb="74" eb="76">
      <t>カシツケ</t>
    </rPh>
    <rPh sb="76" eb="78">
      <t>キカン</t>
    </rPh>
    <rPh sb="80" eb="81">
      <t>ネン</t>
    </rPh>
    <rPh sb="81" eb="83">
      <t>ミマン</t>
    </rPh>
    <rPh sb="84" eb="86">
      <t>ノウチ</t>
    </rPh>
    <rPh sb="88" eb="92">
      <t>ユウキュウノウチ</t>
    </rPh>
    <rPh sb="94" eb="96">
      <t>カコ</t>
    </rPh>
    <rPh sb="111" eb="113">
      <t>ガイトウ</t>
    </rPh>
    <phoneticPr fontId="1"/>
  </si>
  <si>
    <t>※１　地域計画に記載している「地域名（地域内農業集落名）」を記載すること。なお、地区内集落名は本支援金の対象地区に該当する集落名のみを記入してください。</t>
    <rPh sb="3" eb="5">
      <t>チイキ</t>
    </rPh>
    <rPh sb="5" eb="7">
      <t>ケイカク</t>
    </rPh>
    <rPh sb="15" eb="17">
      <t>チイキ</t>
    </rPh>
    <rPh sb="17" eb="18">
      <t>メイ</t>
    </rPh>
    <rPh sb="19" eb="21">
      <t>チイキ</t>
    </rPh>
    <rPh sb="21" eb="22">
      <t>ナイ</t>
    </rPh>
    <rPh sb="22" eb="24">
      <t>ノウギョウ</t>
    </rPh>
    <rPh sb="48" eb="51">
      <t>シエンキン</t>
    </rPh>
    <rPh sb="67" eb="6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</si>
</sst>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quot;△ &quot;0"/>
    <numFmt numFmtId="178" formatCode="0.00;&quot;△ &quot;0.00"/>
    <numFmt numFmtId="179" formatCode="0.0%"/>
    <numFmt numFmtId="180" formatCode="#,##0.0;[Red]\-#,##0.0"/>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明朝"/>
      <family val="1"/>
      <charset val="128"/>
    </font>
    <font>
      <sz val="11"/>
      <name val="Century"/>
      <family val="1"/>
    </font>
    <font>
      <b/>
      <sz val="11"/>
      <name val="Century"/>
      <family val="1"/>
    </font>
    <font>
      <b/>
      <sz val="11"/>
      <name val="ＭＳ Ｐ明朝"/>
      <family val="1"/>
      <charset val="128"/>
    </font>
    <font>
      <b/>
      <sz val="11"/>
      <name val="ＭＳ Ｐゴシック"/>
      <family val="3"/>
      <charset val="128"/>
    </font>
    <font>
      <b/>
      <sz val="12"/>
      <name val="ＭＳ Ｐゴシック"/>
      <family val="3"/>
      <charset val="128"/>
    </font>
    <font>
      <b/>
      <sz val="11"/>
      <name val="ＭＳ Ｐゴシック"/>
      <family val="3"/>
      <charset val="128"/>
      <scheme val="minor"/>
    </font>
    <font>
      <sz val="11"/>
      <name val="ＭＳ Ｐゴシック"/>
      <family val="2"/>
      <charset val="128"/>
      <scheme val="minor"/>
    </font>
    <font>
      <b/>
      <sz val="11"/>
      <name val="ＭＳ Ｐゴシック"/>
      <family val="2"/>
      <charset val="128"/>
      <scheme val="minor"/>
    </font>
    <font>
      <sz val="10"/>
      <name val="ＭＳ Ｐ明朝"/>
      <family val="1"/>
      <charset val="128"/>
    </font>
    <font>
      <sz val="9"/>
      <name val="ＭＳ Ｐ明朝"/>
      <family val="1"/>
      <charset val="128"/>
    </font>
    <font>
      <sz val="11"/>
      <name val="ＭＳ Ｐゴシック"/>
      <family val="3"/>
      <charset val="128"/>
    </font>
    <font>
      <b/>
      <u/>
      <sz val="11"/>
      <name val="Century"/>
      <family val="1"/>
    </font>
    <font>
      <b/>
      <u/>
      <sz val="11"/>
      <name val="ＭＳ Ｐ明朝"/>
      <family val="1"/>
      <charset val="128"/>
    </font>
    <font>
      <sz val="10"/>
      <name val="ＭＳ Ｐゴシック"/>
      <family val="3"/>
      <charset val="128"/>
      <scheme val="minor"/>
    </font>
    <font>
      <sz val="11"/>
      <name val="ＭＳ Ｐゴシック"/>
      <family val="3"/>
      <charset val="128"/>
      <scheme val="minor"/>
    </font>
    <font>
      <sz val="11"/>
      <name val="Century"/>
      <family val="1"/>
      <charset val="128"/>
    </font>
    <font>
      <b/>
      <sz val="12"/>
      <name val="ＭＳ Ｐゴシック"/>
      <family val="3"/>
      <charset val="128"/>
      <scheme val="minor"/>
    </font>
    <font>
      <b/>
      <sz val="14"/>
      <name val="ＭＳ Ｐゴシック"/>
      <family val="3"/>
      <charset val="128"/>
    </font>
    <font>
      <u/>
      <sz val="11"/>
      <name val="ＭＳ Ｐ明朝"/>
      <family val="1"/>
      <charset val="128"/>
    </font>
    <font>
      <b/>
      <sz val="12"/>
      <color theme="1"/>
      <name val="ＭＳ Ｐゴシック"/>
      <family val="3"/>
      <charset val="128"/>
      <scheme val="minor"/>
    </font>
    <font>
      <sz val="11"/>
      <color theme="1"/>
      <name val="ＭＳ Ｐ明朝"/>
      <family val="1"/>
      <charset val="128"/>
    </font>
    <font>
      <b/>
      <sz val="11"/>
      <color theme="1"/>
      <name val="ＭＳ Ｐ明朝"/>
      <family val="1"/>
      <charset val="128"/>
    </font>
    <font>
      <sz val="8"/>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top/>
      <bottom/>
      <diagonal/>
    </border>
    <border>
      <left/>
      <right/>
      <top/>
      <bottom style="thin">
        <color indexed="64"/>
      </bottom>
      <diagonal/>
    </border>
    <border>
      <left style="double">
        <color indexed="64"/>
      </left>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thin">
        <color indexed="64"/>
      </top>
      <bottom/>
      <diagonal/>
    </border>
    <border>
      <left style="thin">
        <color theme="0"/>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bottom style="double">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469">
    <xf numFmtId="0" fontId="0" fillId="0" borderId="0" xfId="0">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3" xfId="0" applyFont="1" applyFill="1" applyBorder="1">
      <alignment vertical="center"/>
    </xf>
    <xf numFmtId="0" fontId="4" fillId="0" borderId="3" xfId="0" applyFont="1" applyFill="1" applyBorder="1" applyAlignment="1">
      <alignment horizontal="center" vertical="center"/>
    </xf>
    <xf numFmtId="38" fontId="4" fillId="0" borderId="3" xfId="1" applyFont="1" applyFill="1" applyBorder="1">
      <alignment vertical="center"/>
    </xf>
    <xf numFmtId="0" fontId="4" fillId="0" borderId="1" xfId="0" applyFont="1" applyFill="1" applyBorder="1">
      <alignment vertical="center"/>
    </xf>
    <xf numFmtId="38" fontId="4" fillId="0" borderId="1" xfId="1" applyFont="1" applyFill="1" applyBorder="1">
      <alignment vertical="center"/>
    </xf>
    <xf numFmtId="0" fontId="3" fillId="0" borderId="5" xfId="0" applyFont="1" applyFill="1" applyBorder="1" applyAlignment="1">
      <alignment horizontal="center" vertical="center"/>
    </xf>
    <xf numFmtId="0" fontId="4" fillId="0" borderId="8" xfId="0" applyFont="1" applyFill="1" applyBorder="1">
      <alignment vertical="center"/>
    </xf>
    <xf numFmtId="38" fontId="4" fillId="0" borderId="8" xfId="1" applyFont="1" applyFill="1" applyBorder="1">
      <alignment vertical="center"/>
    </xf>
    <xf numFmtId="38" fontId="4" fillId="0" borderId="3" xfId="0" applyNumberFormat="1" applyFont="1" applyFill="1" applyBorder="1">
      <alignment vertical="center"/>
    </xf>
    <xf numFmtId="0" fontId="7"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vertical="top" wrapText="1"/>
    </xf>
    <xf numFmtId="0" fontId="4" fillId="0" borderId="9" xfId="0" applyFont="1" applyFill="1" applyBorder="1">
      <alignment vertical="center"/>
    </xf>
    <xf numFmtId="0" fontId="3" fillId="0" borderId="0" xfId="0" applyFont="1" applyFill="1" applyAlignment="1">
      <alignment horizontal="center" vertical="center"/>
    </xf>
    <xf numFmtId="0" fontId="6" fillId="0" borderId="0" xfId="0" applyFont="1" applyFill="1" applyAlignment="1">
      <alignment vertical="center"/>
    </xf>
    <xf numFmtId="0" fontId="3" fillId="0" borderId="0" xfId="0" applyFont="1" applyFill="1">
      <alignment vertical="center"/>
    </xf>
    <xf numFmtId="0" fontId="3" fillId="0" borderId="0" xfId="0" applyFont="1" applyFill="1" applyAlignment="1">
      <alignment vertical="center"/>
    </xf>
    <xf numFmtId="0" fontId="8" fillId="0" borderId="0" xfId="0" applyFont="1" applyFill="1" applyAlignment="1">
      <alignment vertical="center"/>
    </xf>
    <xf numFmtId="0" fontId="3" fillId="0" borderId="3" xfId="0" applyFont="1" applyFill="1" applyBorder="1">
      <alignment vertical="center"/>
    </xf>
    <xf numFmtId="0" fontId="4" fillId="0" borderId="10" xfId="0" applyFont="1" applyFill="1" applyBorder="1" applyAlignment="1">
      <alignment horizontal="center" vertical="center"/>
    </xf>
    <xf numFmtId="0" fontId="4" fillId="0" borderId="9" xfId="0" applyFont="1" applyFill="1" applyBorder="1" applyAlignment="1">
      <alignment vertical="center" wrapText="1"/>
    </xf>
    <xf numFmtId="0" fontId="4" fillId="0" borderId="10" xfId="0" applyFont="1" applyFill="1" applyBorder="1">
      <alignment vertical="center"/>
    </xf>
    <xf numFmtId="0" fontId="4" fillId="0" borderId="11" xfId="0" applyFont="1" applyFill="1" applyBorder="1">
      <alignment vertical="center"/>
    </xf>
    <xf numFmtId="0" fontId="3" fillId="0" borderId="22" xfId="0" applyFont="1" applyFill="1" applyBorder="1" applyAlignment="1">
      <alignment horizontal="center" vertical="center"/>
    </xf>
    <xf numFmtId="0" fontId="3" fillId="0" borderId="8" xfId="0" applyFont="1" applyFill="1" applyBorder="1">
      <alignment vertical="center"/>
    </xf>
    <xf numFmtId="0" fontId="3" fillId="0" borderId="1" xfId="0" applyFont="1" applyFill="1" applyBorder="1">
      <alignment vertical="center"/>
    </xf>
    <xf numFmtId="0" fontId="4" fillId="0" borderId="2" xfId="0" applyFont="1" applyFill="1" applyBorder="1">
      <alignment vertical="center"/>
    </xf>
    <xf numFmtId="0" fontId="3" fillId="0" borderId="2" xfId="0" applyFont="1" applyFill="1" applyBorder="1">
      <alignment vertical="center"/>
    </xf>
    <xf numFmtId="38" fontId="4" fillId="0" borderId="2" xfId="1" applyFont="1" applyFill="1" applyBorder="1">
      <alignment vertical="center"/>
    </xf>
    <xf numFmtId="0" fontId="3" fillId="0" borderId="15" xfId="0" applyFont="1" applyFill="1" applyBorder="1" applyAlignment="1">
      <alignment horizontal="center" vertical="center"/>
    </xf>
    <xf numFmtId="38" fontId="4" fillId="0" borderId="4" xfId="1" applyFont="1" applyFill="1" applyBorder="1" applyAlignment="1">
      <alignment horizontal="center" vertical="center"/>
    </xf>
    <xf numFmtId="38" fontId="3" fillId="0" borderId="1" xfId="1" applyFont="1" applyFill="1" applyBorder="1" applyAlignment="1">
      <alignment horizontal="center" vertical="center"/>
    </xf>
    <xf numFmtId="0" fontId="4" fillId="0" borderId="8" xfId="0" applyFont="1" applyFill="1" applyBorder="1" applyAlignment="1">
      <alignment horizontal="center" vertical="center"/>
    </xf>
    <xf numFmtId="38" fontId="4" fillId="0" borderId="38" xfId="1" applyFont="1" applyFill="1" applyBorder="1" applyAlignment="1">
      <alignment horizontal="center" vertical="center"/>
    </xf>
    <xf numFmtId="38" fontId="3" fillId="0" borderId="37" xfId="1" applyFont="1" applyFill="1" applyBorder="1" applyAlignment="1">
      <alignment horizontal="center" vertical="center"/>
    </xf>
    <xf numFmtId="38" fontId="4" fillId="0" borderId="16" xfId="1" applyFont="1" applyFill="1" applyBorder="1" applyAlignment="1">
      <alignment horizontal="center" vertical="center"/>
    </xf>
    <xf numFmtId="38" fontId="3" fillId="0" borderId="8" xfId="1" applyFont="1" applyFill="1" applyBorder="1" applyAlignment="1">
      <alignment horizontal="center" vertical="center"/>
    </xf>
    <xf numFmtId="0" fontId="10" fillId="0" borderId="0" xfId="0" applyFont="1" applyFill="1">
      <alignment vertical="center"/>
    </xf>
    <xf numFmtId="0" fontId="9" fillId="0" borderId="3"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12"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vertical="center" wrapText="1"/>
    </xf>
    <xf numFmtId="0" fontId="9" fillId="0" borderId="6" xfId="0" applyFont="1" applyFill="1" applyBorder="1" applyAlignment="1">
      <alignment horizontal="center" vertical="center"/>
    </xf>
    <xf numFmtId="0" fontId="9" fillId="0" borderId="0" xfId="0" applyFont="1" applyFill="1" applyAlignment="1">
      <alignment vertical="center" wrapText="1"/>
    </xf>
    <xf numFmtId="0" fontId="9" fillId="0" borderId="1" xfId="0" applyFont="1" applyFill="1" applyBorder="1" applyAlignment="1">
      <alignment horizontal="center" vertical="center"/>
    </xf>
    <xf numFmtId="0" fontId="9" fillId="0" borderId="5" xfId="0" applyFont="1" applyFill="1" applyBorder="1">
      <alignment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8" xfId="0" applyFont="1" applyFill="1" applyBorder="1" applyAlignment="1">
      <alignment horizontal="center" vertical="center"/>
    </xf>
    <xf numFmtId="0" fontId="4" fillId="0" borderId="23" xfId="0" applyFont="1" applyFill="1" applyBorder="1" applyAlignment="1">
      <alignment horizontal="center" vertical="center" wrapText="1"/>
    </xf>
    <xf numFmtId="0" fontId="9" fillId="0" borderId="20" xfId="0" applyFont="1" applyFill="1" applyBorder="1" applyAlignment="1">
      <alignment horizontal="center" vertical="center"/>
    </xf>
    <xf numFmtId="38" fontId="6" fillId="0" borderId="1" xfId="0" applyNumberFormat="1" applyFont="1" applyFill="1" applyBorder="1" applyAlignment="1">
      <alignment vertical="center"/>
    </xf>
    <xf numFmtId="0" fontId="4" fillId="0" borderId="1" xfId="0" applyFont="1" applyFill="1" applyBorder="1" applyAlignment="1">
      <alignment vertical="center"/>
    </xf>
    <xf numFmtId="38" fontId="4" fillId="0" borderId="1" xfId="0" applyNumberFormat="1"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38" fontId="4" fillId="0" borderId="0" xfId="1" applyFont="1" applyFill="1" applyBorder="1" applyAlignment="1">
      <alignment vertical="center"/>
    </xf>
    <xf numFmtId="0" fontId="9" fillId="0" borderId="0" xfId="0" applyFont="1" applyFill="1">
      <alignment vertical="center"/>
    </xf>
    <xf numFmtId="0" fontId="3" fillId="0" borderId="0" xfId="0" applyFont="1" applyFill="1" applyBorder="1" applyAlignment="1">
      <alignment vertical="center" wrapText="1"/>
    </xf>
    <xf numFmtId="0" fontId="9" fillId="0" borderId="8"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2" xfId="0" applyFont="1" applyFill="1" applyBorder="1" applyAlignment="1">
      <alignment vertical="center" wrapText="1"/>
    </xf>
    <xf numFmtId="0" fontId="4" fillId="0" borderId="0" xfId="0" applyFont="1" applyFill="1" applyBorder="1">
      <alignment vertical="center"/>
    </xf>
    <xf numFmtId="38"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6"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34" xfId="0"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3" xfId="0" applyFont="1" applyFill="1" applyBorder="1" applyAlignment="1">
      <alignment vertical="top" wrapText="1"/>
    </xf>
    <xf numFmtId="0" fontId="3" fillId="0" borderId="26" xfId="0" applyFont="1" applyFill="1" applyBorder="1" applyAlignment="1">
      <alignment vertical="center" wrapText="1"/>
    </xf>
    <xf numFmtId="0" fontId="3" fillId="0" borderId="1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4" fillId="0" borderId="0" xfId="0" applyFont="1" applyFill="1" applyAlignment="1">
      <alignment horizontal="left" vertical="center"/>
    </xf>
    <xf numFmtId="0" fontId="3" fillId="0" borderId="3" xfId="0" applyFont="1" applyFill="1" applyBorder="1" applyAlignment="1">
      <alignment horizontal="center" vertical="center"/>
    </xf>
    <xf numFmtId="0" fontId="4" fillId="2" borderId="0" xfId="0" applyFont="1" applyFill="1">
      <alignment vertical="center"/>
    </xf>
    <xf numFmtId="0" fontId="3" fillId="2" borderId="26" xfId="0" applyFont="1" applyFill="1" applyBorder="1" applyAlignment="1">
      <alignment horizontal="center" vertical="top" wrapText="1"/>
    </xf>
    <xf numFmtId="0" fontId="3" fillId="2" borderId="0" xfId="0" applyFont="1" applyFill="1">
      <alignment vertical="center"/>
    </xf>
    <xf numFmtId="0" fontId="3" fillId="2" borderId="0" xfId="0" applyFont="1" applyFill="1" applyAlignment="1">
      <alignment horizontal="center" vertical="center"/>
    </xf>
    <xf numFmtId="0" fontId="3" fillId="2" borderId="40" xfId="0" applyFont="1" applyFill="1" applyBorder="1" applyAlignment="1">
      <alignment vertical="top" wrapText="1"/>
    </xf>
    <xf numFmtId="0" fontId="3" fillId="2" borderId="0" xfId="0" applyFont="1" applyFill="1" applyAlignment="1">
      <alignment vertical="center"/>
    </xf>
    <xf numFmtId="0" fontId="4" fillId="0" borderId="30" xfId="0" applyFont="1" applyFill="1" applyBorder="1">
      <alignment vertical="center"/>
    </xf>
    <xf numFmtId="0" fontId="4" fillId="0" borderId="38" xfId="0" applyFont="1" applyFill="1" applyBorder="1">
      <alignment vertical="center"/>
    </xf>
    <xf numFmtId="0" fontId="10" fillId="2" borderId="0" xfId="0" applyFont="1" applyFill="1">
      <alignment vertical="center"/>
    </xf>
    <xf numFmtId="0" fontId="8" fillId="2" borderId="0" xfId="0" applyFont="1" applyFill="1" applyAlignment="1">
      <alignment vertical="center"/>
    </xf>
    <xf numFmtId="0" fontId="4" fillId="2" borderId="0" xfId="0" applyFont="1" applyFill="1" applyBorder="1" applyAlignment="1">
      <alignment vertical="center" wrapText="1"/>
    </xf>
    <xf numFmtId="177" fontId="4" fillId="2" borderId="4" xfId="0" applyNumberFormat="1" applyFont="1" applyFill="1" applyBorder="1" applyAlignment="1">
      <alignment horizontal="center" vertical="center"/>
    </xf>
    <xf numFmtId="38" fontId="4" fillId="2" borderId="0" xfId="0" applyNumberFormat="1" applyFont="1" applyFill="1" applyBorder="1" applyAlignment="1">
      <alignment vertical="center"/>
    </xf>
    <xf numFmtId="0" fontId="4" fillId="2" borderId="0" xfId="0" applyFont="1" applyFill="1" applyBorder="1" applyAlignment="1">
      <alignment vertical="center"/>
    </xf>
    <xf numFmtId="38" fontId="4" fillId="2" borderId="0" xfId="1" applyFont="1" applyFill="1" applyBorder="1" applyAlignment="1">
      <alignment vertical="center"/>
    </xf>
    <xf numFmtId="2" fontId="4" fillId="2" borderId="0" xfId="0" applyNumberFormat="1" applyFont="1" applyFill="1" applyBorder="1" applyAlignment="1">
      <alignment vertical="center"/>
    </xf>
    <xf numFmtId="0" fontId="9" fillId="2" borderId="0" xfId="0" applyFont="1" applyFill="1">
      <alignment vertical="center"/>
    </xf>
    <xf numFmtId="0" fontId="3" fillId="2" borderId="0" xfId="0" applyFont="1" applyFill="1" applyAlignment="1">
      <alignment vertical="center" wrapText="1"/>
    </xf>
    <xf numFmtId="0" fontId="4" fillId="0" borderId="4" xfId="0" applyFont="1" applyFill="1" applyBorder="1">
      <alignment vertical="center"/>
    </xf>
    <xf numFmtId="0" fontId="4" fillId="0" borderId="16" xfId="0" applyFont="1" applyFill="1" applyBorder="1">
      <alignment vertical="center"/>
    </xf>
    <xf numFmtId="0" fontId="4" fillId="0" borderId="26" xfId="0" applyFont="1" applyFill="1" applyBorder="1">
      <alignment vertical="center"/>
    </xf>
    <xf numFmtId="0" fontId="4" fillId="0" borderId="37" xfId="0" applyFont="1" applyFill="1" applyBorder="1">
      <alignment vertical="center"/>
    </xf>
    <xf numFmtId="38" fontId="7" fillId="0" borderId="1" xfId="0" applyNumberFormat="1" applyFont="1" applyFill="1" applyBorder="1" applyAlignment="1">
      <alignment vertical="center"/>
    </xf>
    <xf numFmtId="38" fontId="3" fillId="0" borderId="1" xfId="0" applyNumberFormat="1" applyFont="1" applyFill="1" applyBorder="1" applyAlignment="1">
      <alignment vertical="center"/>
    </xf>
    <xf numFmtId="38" fontId="3" fillId="0" borderId="4" xfId="1" applyFont="1" applyFill="1" applyBorder="1" applyAlignment="1">
      <alignment horizontal="center" vertical="center"/>
    </xf>
    <xf numFmtId="38" fontId="4" fillId="0" borderId="1" xfId="1" applyFont="1" applyFill="1" applyBorder="1" applyAlignment="1">
      <alignment horizontal="center" vertical="center"/>
    </xf>
    <xf numFmtId="38" fontId="3" fillId="0" borderId="4" xfId="1" applyFont="1" applyFill="1" applyBorder="1" applyAlignment="1">
      <alignment horizontal="right" vertical="center"/>
    </xf>
    <xf numFmtId="38" fontId="3" fillId="0" borderId="1" xfId="1" applyFont="1" applyFill="1" applyBorder="1" applyAlignment="1">
      <alignment horizontal="right" vertical="center"/>
    </xf>
    <xf numFmtId="38" fontId="4" fillId="0" borderId="1" xfId="1" applyFont="1" applyFill="1" applyBorder="1" applyAlignment="1">
      <alignment horizontal="right" vertical="center"/>
    </xf>
    <xf numFmtId="0" fontId="3" fillId="2" borderId="1" xfId="0" applyFont="1" applyFill="1" applyBorder="1" applyAlignment="1">
      <alignment horizontal="center" vertical="center"/>
    </xf>
    <xf numFmtId="180" fontId="7" fillId="0" borderId="1" xfId="0" applyNumberFormat="1" applyFont="1" applyFill="1" applyBorder="1" applyAlignment="1">
      <alignment vertical="center"/>
    </xf>
    <xf numFmtId="0" fontId="4" fillId="2" borderId="1" xfId="0" applyFont="1" applyFill="1" applyBorder="1" applyAlignment="1">
      <alignment vertical="center"/>
    </xf>
    <xf numFmtId="0" fontId="7"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left" vertical="center"/>
    </xf>
    <xf numFmtId="0" fontId="3" fillId="2" borderId="9" xfId="0" applyFont="1" applyFill="1" applyBorder="1" applyAlignment="1">
      <alignment horizontal="center" vertical="center" wrapText="1"/>
    </xf>
    <xf numFmtId="38" fontId="4" fillId="2" borderId="4" xfId="0" applyNumberFormat="1" applyFont="1" applyFill="1" applyBorder="1" applyAlignment="1">
      <alignment horizontal="center" vertical="center"/>
    </xf>
    <xf numFmtId="0" fontId="17" fillId="2" borderId="0" xfId="0" applyFont="1" applyFill="1" applyBorder="1" applyAlignment="1">
      <alignment horizontal="left" vertical="center" wrapText="1"/>
    </xf>
    <xf numFmtId="1" fontId="18" fillId="0" borderId="0" xfId="0" applyNumberFormat="1" applyFont="1" applyFill="1" applyBorder="1">
      <alignment vertical="center"/>
    </xf>
    <xf numFmtId="38" fontId="19" fillId="2" borderId="0" xfId="0" applyNumberFormat="1" applyFont="1" applyFill="1" applyBorder="1" applyAlignment="1">
      <alignment vertical="center"/>
    </xf>
    <xf numFmtId="0" fontId="3" fillId="2" borderId="3" xfId="0" applyFont="1" applyFill="1" applyBorder="1" applyAlignment="1">
      <alignment horizontal="center" vertical="center" wrapText="1"/>
    </xf>
    <xf numFmtId="38" fontId="4" fillId="2" borderId="1" xfId="0" applyNumberFormat="1" applyFont="1" applyFill="1" applyBorder="1" applyAlignment="1">
      <alignment vertical="center"/>
    </xf>
    <xf numFmtId="38" fontId="4" fillId="2" borderId="5" xfId="0" applyNumberFormat="1" applyFont="1" applyFill="1" applyBorder="1" applyAlignment="1">
      <alignment vertical="center"/>
    </xf>
    <xf numFmtId="0" fontId="12" fillId="2" borderId="1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0" xfId="0" applyFont="1" applyFill="1" applyAlignment="1">
      <alignment vertical="center" wrapText="1"/>
    </xf>
    <xf numFmtId="0" fontId="3" fillId="0" borderId="0" xfId="0" applyFont="1">
      <alignment vertical="center"/>
    </xf>
    <xf numFmtId="0" fontId="7" fillId="0" borderId="0" xfId="0" applyFont="1">
      <alignment vertical="center"/>
    </xf>
    <xf numFmtId="0" fontId="10" fillId="0" borderId="0" xfId="0" applyFont="1">
      <alignment vertical="center"/>
    </xf>
    <xf numFmtId="0" fontId="9" fillId="0" borderId="0" xfId="0" applyFont="1" applyAlignment="1">
      <alignment vertical="center" wrapText="1"/>
    </xf>
    <xf numFmtId="38" fontId="4" fillId="0" borderId="2" xfId="1" applyFont="1" applyFill="1" applyBorder="1" applyAlignment="1">
      <alignment horizontal="righ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0" xfId="0" applyFont="1" applyAlignment="1">
      <alignment horizontal="left" vertical="center"/>
    </xf>
    <xf numFmtId="0" fontId="9"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3" fillId="0" borderId="2" xfId="0" applyFont="1" applyFill="1" applyBorder="1" applyAlignment="1">
      <alignment vertical="top" wrapText="1"/>
    </xf>
    <xf numFmtId="0" fontId="4" fillId="0" borderId="12" xfId="0" applyFont="1" applyFill="1" applyBorder="1" applyAlignment="1">
      <alignment horizontal="center" vertical="center"/>
    </xf>
    <xf numFmtId="0" fontId="9" fillId="2" borderId="0" xfId="0" applyFont="1" applyFill="1" applyAlignment="1">
      <alignment horizontal="left" vertical="center"/>
    </xf>
    <xf numFmtId="0" fontId="4" fillId="0" borderId="9" xfId="0" applyFont="1" applyFill="1" applyBorder="1" applyAlignment="1">
      <alignment horizontal="center" vertical="center" wrapText="1"/>
    </xf>
    <xf numFmtId="0" fontId="9" fillId="0" borderId="15"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vertical="center" wrapText="1"/>
    </xf>
    <xf numFmtId="0" fontId="3" fillId="0" borderId="0" xfId="0" applyFont="1" applyFill="1" applyAlignment="1">
      <alignment vertical="top"/>
    </xf>
    <xf numFmtId="0" fontId="18" fillId="2" borderId="0" xfId="0" applyFont="1" applyFill="1">
      <alignment vertical="center"/>
    </xf>
    <xf numFmtId="0" fontId="20" fillId="2" borderId="0" xfId="0" applyFont="1" applyFill="1" applyAlignment="1">
      <alignment vertical="center"/>
    </xf>
    <xf numFmtId="0" fontId="18" fillId="0" borderId="1" xfId="0" applyFont="1" applyFill="1" applyBorder="1" applyAlignment="1">
      <alignment horizontal="center" vertical="center"/>
    </xf>
    <xf numFmtId="0" fontId="18" fillId="2" borderId="0" xfId="0" applyFont="1" applyFill="1" applyBorder="1" applyAlignment="1">
      <alignment vertical="center" wrapText="1"/>
    </xf>
    <xf numFmtId="0" fontId="18" fillId="0" borderId="0" xfId="0" applyFont="1" applyFill="1">
      <alignment vertical="center"/>
    </xf>
    <xf numFmtId="38" fontId="18" fillId="0" borderId="0" xfId="0" applyNumberFormat="1" applyFont="1" applyFill="1" applyBorder="1" applyAlignment="1">
      <alignment horizontal="center" vertical="center"/>
    </xf>
    <xf numFmtId="0" fontId="18" fillId="0" borderId="0" xfId="0" applyFont="1" applyFill="1" applyBorder="1" applyAlignment="1">
      <alignment horizontal="center" vertical="center"/>
    </xf>
    <xf numFmtId="179" fontId="18" fillId="0" borderId="0" xfId="2" applyNumberFormat="1" applyFont="1" applyFill="1" applyBorder="1" applyAlignment="1">
      <alignment horizontal="center" vertical="center"/>
    </xf>
    <xf numFmtId="177" fontId="18" fillId="0" borderId="0" xfId="0" applyNumberFormat="1" applyFont="1" applyFill="1" applyBorder="1" applyAlignment="1">
      <alignment horizontal="center" vertical="center" wrapText="1"/>
    </xf>
    <xf numFmtId="0" fontId="18" fillId="2" borderId="0" xfId="0" applyFont="1" applyFill="1" applyBorder="1" applyAlignment="1">
      <alignment vertical="center"/>
    </xf>
    <xf numFmtId="0" fontId="18" fillId="2" borderId="3" xfId="0" applyFont="1" applyFill="1" applyBorder="1" applyAlignment="1">
      <alignment horizontal="center" vertical="center" wrapText="1"/>
    </xf>
    <xf numFmtId="38" fontId="18" fillId="2" borderId="1" xfId="0" applyNumberFormat="1" applyFont="1" applyFill="1" applyBorder="1" applyAlignment="1">
      <alignment horizontal="center" vertical="center"/>
    </xf>
    <xf numFmtId="0" fontId="18" fillId="2" borderId="1" xfId="0" applyFont="1" applyFill="1" applyBorder="1" applyAlignment="1">
      <alignment vertical="center"/>
    </xf>
    <xf numFmtId="38" fontId="18"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38" fontId="18" fillId="2" borderId="0" xfId="0" applyNumberFormat="1" applyFont="1" applyFill="1" applyBorder="1" applyAlignment="1">
      <alignment horizontal="left" vertical="center"/>
    </xf>
    <xf numFmtId="2" fontId="18" fillId="2" borderId="0" xfId="0" applyNumberFormat="1" applyFont="1" applyFill="1" applyBorder="1" applyAlignment="1">
      <alignment horizontal="center" vertical="center"/>
    </xf>
    <xf numFmtId="0" fontId="18" fillId="2" borderId="0" xfId="0" applyFont="1" applyFill="1" applyBorder="1" applyAlignment="1">
      <alignment horizontal="center" vertical="center" wrapText="1"/>
    </xf>
    <xf numFmtId="0" fontId="18" fillId="2" borderId="0" xfId="0" applyFont="1" applyFill="1" applyAlignment="1">
      <alignment vertical="center"/>
    </xf>
    <xf numFmtId="0" fontId="18" fillId="2" borderId="0" xfId="0" applyFont="1" applyFill="1" applyAlignment="1">
      <alignment horizontal="left" vertical="center"/>
    </xf>
    <xf numFmtId="38" fontId="7" fillId="0" borderId="1" xfId="0" applyNumberFormat="1" applyFont="1" applyBorder="1" applyAlignment="1">
      <alignment vertical="center"/>
    </xf>
    <xf numFmtId="0" fontId="3" fillId="0" borderId="8" xfId="0" applyFont="1" applyFill="1" applyBorder="1" applyAlignment="1">
      <alignment horizontal="center" vertical="center"/>
    </xf>
    <xf numFmtId="0" fontId="3" fillId="0" borderId="26"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lignment vertical="center"/>
    </xf>
    <xf numFmtId="0" fontId="3" fillId="0" borderId="21" xfId="0" applyFont="1" applyFill="1" applyBorder="1" applyAlignment="1">
      <alignment horizontal="center" vertical="center" wrapText="1"/>
    </xf>
    <xf numFmtId="0" fontId="3" fillId="0" borderId="26" xfId="0" applyFont="1" applyFill="1" applyBorder="1">
      <alignment vertical="center"/>
    </xf>
    <xf numFmtId="0" fontId="23" fillId="0" borderId="0" xfId="0" applyFont="1">
      <alignment vertical="center"/>
    </xf>
    <xf numFmtId="0" fontId="24" fillId="0" borderId="0" xfId="0" applyFont="1">
      <alignment vertical="center"/>
    </xf>
    <xf numFmtId="38" fontId="24" fillId="0" borderId="0" xfId="1" applyFont="1" applyFill="1">
      <alignment vertical="center"/>
    </xf>
    <xf numFmtId="38" fontId="24" fillId="0" borderId="1" xfId="1" applyFont="1" applyFill="1" applyBorder="1">
      <alignment vertical="center"/>
    </xf>
    <xf numFmtId="38" fontId="3" fillId="0" borderId="1" xfId="1" applyFont="1" applyFill="1" applyBorder="1">
      <alignment vertical="center"/>
    </xf>
    <xf numFmtId="38" fontId="3" fillId="0" borderId="1" xfId="1" applyFont="1" applyFill="1" applyBorder="1" applyAlignment="1">
      <alignment vertical="center"/>
    </xf>
    <xf numFmtId="38" fontId="24" fillId="0" borderId="0" xfId="1" applyFont="1" applyFill="1" applyBorder="1">
      <alignment vertical="center"/>
    </xf>
    <xf numFmtId="38" fontId="25" fillId="0" borderId="43" xfId="1" applyFont="1" applyFill="1" applyBorder="1">
      <alignment vertical="center"/>
    </xf>
    <xf numFmtId="38" fontId="24" fillId="0" borderId="2" xfId="1" applyFont="1" applyFill="1" applyBorder="1" applyAlignment="1">
      <alignment horizontal="center" vertical="center"/>
    </xf>
    <xf numFmtId="38" fontId="24" fillId="0" borderId="2" xfId="1" applyFont="1" applyFill="1" applyBorder="1" applyAlignment="1">
      <alignment horizontal="center" vertical="center" wrapText="1"/>
    </xf>
    <xf numFmtId="38" fontId="24" fillId="0" borderId="2" xfId="1" applyFont="1" applyFill="1" applyBorder="1" applyAlignment="1">
      <alignment horizontal="center" vertical="center" wrapText="1" shrinkToFit="1"/>
    </xf>
    <xf numFmtId="38" fontId="24" fillId="0" borderId="3" xfId="1" applyFont="1" applyFill="1" applyBorder="1" applyAlignment="1">
      <alignment horizontal="center" vertical="center"/>
    </xf>
    <xf numFmtId="38" fontId="24" fillId="0" borderId="3" xfId="1" applyFont="1" applyFill="1" applyBorder="1" applyAlignment="1">
      <alignment horizontal="center" vertical="center" wrapText="1"/>
    </xf>
    <xf numFmtId="38" fontId="24" fillId="0" borderId="3" xfId="1" applyFont="1" applyFill="1" applyBorder="1" applyAlignment="1">
      <alignment horizontal="center" vertical="center" wrapText="1" shrinkToFit="1"/>
    </xf>
    <xf numFmtId="38" fontId="24" fillId="0" borderId="0" xfId="1" applyFont="1" applyFill="1" applyAlignment="1">
      <alignment horizontal="right" vertical="center"/>
    </xf>
    <xf numFmtId="38" fontId="16" fillId="0" borderId="2" xfId="1" applyFont="1" applyFill="1" applyBorder="1">
      <alignment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xf>
    <xf numFmtId="0" fontId="24" fillId="0" borderId="3" xfId="0" applyFont="1" applyBorder="1" applyAlignment="1">
      <alignment horizontal="center" vertical="center" wrapText="1"/>
    </xf>
    <xf numFmtId="0" fontId="24" fillId="0" borderId="1" xfId="0" applyFont="1" applyBorder="1">
      <alignment vertical="center"/>
    </xf>
    <xf numFmtId="3" fontId="24" fillId="0" borderId="1" xfId="0" applyNumberFormat="1" applyFont="1" applyBorder="1">
      <alignment vertical="center"/>
    </xf>
    <xf numFmtId="3" fontId="25" fillId="0" borderId="2" xfId="0" applyNumberFormat="1" applyFont="1" applyBorder="1">
      <alignment vertical="center"/>
    </xf>
    <xf numFmtId="3" fontId="25" fillId="0" borderId="43" xfId="0" applyNumberFormat="1" applyFont="1" applyBorder="1">
      <alignment vertical="center"/>
    </xf>
    <xf numFmtId="0" fontId="24" fillId="0" borderId="0" xfId="0" applyFont="1" applyAlignment="1">
      <alignment horizontal="right" vertical="center"/>
    </xf>
    <xf numFmtId="38" fontId="25" fillId="0" borderId="43" xfId="0" applyNumberFormat="1" applyFont="1" applyBorder="1">
      <alignment vertical="center"/>
    </xf>
    <xf numFmtId="0" fontId="25" fillId="0" borderId="0" xfId="0" applyFont="1">
      <alignment vertical="center"/>
    </xf>
    <xf numFmtId="0" fontId="23" fillId="0" borderId="0" xfId="0" applyFont="1" applyAlignment="1">
      <alignment horizontal="center" vertical="center"/>
    </xf>
    <xf numFmtId="38" fontId="4" fillId="3" borderId="5" xfId="1" applyFont="1" applyFill="1" applyBorder="1" applyAlignment="1">
      <alignment horizontal="right" vertical="center"/>
    </xf>
    <xf numFmtId="38" fontId="4" fillId="3" borderId="1" xfId="1" applyFont="1" applyFill="1" applyBorder="1" applyAlignment="1">
      <alignment horizontal="right" vertical="center"/>
    </xf>
    <xf numFmtId="38" fontId="4" fillId="3" borderId="20" xfId="1" applyFont="1" applyFill="1" applyBorder="1" applyAlignment="1">
      <alignment horizontal="right" vertical="center"/>
    </xf>
    <xf numFmtId="38" fontId="4" fillId="3" borderId="8" xfId="1" applyFont="1" applyFill="1" applyBorder="1" applyAlignment="1">
      <alignment horizontal="right" vertical="center"/>
    </xf>
    <xf numFmtId="38" fontId="4" fillId="3" borderId="12" xfId="0" applyNumberFormat="1" applyFont="1" applyFill="1" applyBorder="1">
      <alignment vertical="center"/>
    </xf>
    <xf numFmtId="38" fontId="4" fillId="3" borderId="3" xfId="0" applyNumberFormat="1" applyFont="1" applyFill="1" applyBorder="1">
      <alignment vertical="center"/>
    </xf>
    <xf numFmtId="38" fontId="4" fillId="3" borderId="22" xfId="1" applyFont="1" applyFill="1" applyBorder="1" applyAlignment="1">
      <alignment horizontal="right" vertical="center"/>
    </xf>
    <xf numFmtId="0" fontId="3" fillId="2" borderId="1" xfId="0" applyFont="1" applyFill="1" applyBorder="1" applyAlignment="1">
      <alignment vertical="center" textRotation="255"/>
    </xf>
    <xf numFmtId="0" fontId="3" fillId="2" borderId="2" xfId="0" applyFont="1" applyFill="1" applyBorder="1" applyAlignment="1">
      <alignment vertical="center" textRotation="255" shrinkToFit="1"/>
    </xf>
    <xf numFmtId="0" fontId="9" fillId="2" borderId="0" xfId="0" applyFont="1" applyFill="1" applyAlignment="1">
      <alignment vertical="center"/>
    </xf>
    <xf numFmtId="0" fontId="3" fillId="0" borderId="2" xfId="0" applyFont="1" applyFill="1" applyBorder="1" applyAlignment="1">
      <alignment horizontal="center" vertical="center"/>
    </xf>
    <xf numFmtId="0" fontId="4"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58" xfId="0" applyFont="1" applyFill="1" applyBorder="1" applyAlignment="1">
      <alignment vertical="center"/>
    </xf>
    <xf numFmtId="0" fontId="26" fillId="0" borderId="26" xfId="0" applyFont="1" applyBorder="1" applyAlignment="1">
      <alignment vertical="center" wrapText="1"/>
    </xf>
    <xf numFmtId="0" fontId="3" fillId="2" borderId="1" xfId="0" applyFont="1" applyFill="1" applyBorder="1" applyAlignment="1">
      <alignment horizontal="center" vertical="center" shrinkToFit="1"/>
    </xf>
    <xf numFmtId="40" fontId="7" fillId="0" borderId="1" xfId="0" applyNumberFormat="1" applyFont="1" applyFill="1" applyBorder="1" applyAlignment="1">
      <alignment vertical="center"/>
    </xf>
    <xf numFmtId="40" fontId="3" fillId="0" borderId="1" xfId="0" applyNumberFormat="1" applyFont="1" applyFill="1" applyBorder="1" applyAlignment="1">
      <alignment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8" xfId="0" applyFont="1" applyFill="1" applyBorder="1" applyAlignment="1">
      <alignment horizontal="center" vertical="center"/>
    </xf>
    <xf numFmtId="38" fontId="7" fillId="0" borderId="4" xfId="0" applyNumberFormat="1" applyFont="1" applyBorder="1" applyAlignment="1">
      <alignment vertical="center" shrinkToFit="1"/>
    </xf>
    <xf numFmtId="0" fontId="3" fillId="0" borderId="0" xfId="0" applyFont="1" applyFill="1" applyAlignment="1">
      <alignment horizontal="left" vertical="top"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9"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5"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32"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4" fillId="0" borderId="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0" borderId="28" xfId="0" applyFont="1" applyFill="1" applyBorder="1" applyAlignment="1">
      <alignment horizontal="center" vertical="center"/>
    </xf>
    <xf numFmtId="0" fontId="4" fillId="0" borderId="28" xfId="0" applyFont="1" applyFill="1" applyBorder="1" applyAlignment="1">
      <alignment horizontal="center" vertical="center"/>
    </xf>
    <xf numFmtId="0" fontId="3" fillId="0" borderId="1" xfId="0" applyFont="1" applyFill="1" applyBorder="1" applyAlignment="1">
      <alignment vertical="top" wrapText="1"/>
    </xf>
    <xf numFmtId="0" fontId="7" fillId="0" borderId="1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21" fillId="0" borderId="0" xfId="0" applyFont="1" applyFill="1" applyAlignment="1">
      <alignment horizontal="center" vertical="center"/>
    </xf>
    <xf numFmtId="0" fontId="3" fillId="0" borderId="14"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0" xfId="0" applyFont="1" applyFill="1" applyBorder="1" applyAlignment="1">
      <alignment horizontal="center" vertical="top" wrapText="1"/>
    </xf>
    <xf numFmtId="0" fontId="4" fillId="0" borderId="2" xfId="0" applyFont="1" applyFill="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3" fillId="0" borderId="0" xfId="0" applyFont="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4" fillId="0" borderId="1" xfId="0" applyFont="1" applyBorder="1" applyAlignment="1">
      <alignment horizontal="center" vertical="center" wrapText="1"/>
    </xf>
    <xf numFmtId="0" fontId="25" fillId="0" borderId="49" xfId="0" applyFont="1" applyBorder="1" applyAlignment="1">
      <alignment vertical="center" wrapText="1"/>
    </xf>
    <xf numFmtId="0" fontId="25" fillId="0" borderId="31" xfId="0" applyFont="1" applyBorder="1" applyAlignment="1">
      <alignment vertical="center" wrapText="1"/>
    </xf>
    <xf numFmtId="0" fontId="25" fillId="0" borderId="50" xfId="0" applyFont="1" applyBorder="1" applyAlignment="1">
      <alignment vertical="center" wrapText="1"/>
    </xf>
    <xf numFmtId="0" fontId="25" fillId="0" borderId="46" xfId="0" applyFont="1" applyBorder="1" applyAlignment="1">
      <alignment vertical="center" wrapText="1"/>
    </xf>
    <xf numFmtId="0" fontId="25" fillId="0" borderId="47" xfId="0" applyFont="1" applyBorder="1" applyAlignment="1">
      <alignment vertical="center" wrapText="1"/>
    </xf>
    <xf numFmtId="0" fontId="25" fillId="0" borderId="48" xfId="0" applyFont="1" applyBorder="1" applyAlignment="1">
      <alignment vertical="center" wrapText="1"/>
    </xf>
    <xf numFmtId="38" fontId="24" fillId="0" borderId="1" xfId="1" applyFont="1" applyFill="1" applyBorder="1" applyAlignment="1">
      <alignment horizontal="center" vertical="center"/>
    </xf>
    <xf numFmtId="38" fontId="24" fillId="0" borderId="4" xfId="1" applyFont="1" applyFill="1" applyBorder="1" applyAlignment="1">
      <alignment horizontal="center" vertical="center"/>
    </xf>
    <xf numFmtId="38" fontId="24" fillId="0" borderId="13" xfId="1" applyFont="1" applyFill="1" applyBorder="1" applyAlignment="1">
      <alignment horizontal="center" vertical="center"/>
    </xf>
    <xf numFmtId="38" fontId="24" fillId="0" borderId="5" xfId="1" applyFont="1" applyFill="1" applyBorder="1" applyAlignment="1">
      <alignment horizontal="center" vertical="center"/>
    </xf>
    <xf numFmtId="38" fontId="24" fillId="0" borderId="2" xfId="1" applyFont="1" applyFill="1" applyBorder="1" applyAlignment="1">
      <alignment horizontal="center" vertical="center" wrapText="1"/>
    </xf>
    <xf numFmtId="38" fontId="24" fillId="0" borderId="28" xfId="1" applyFont="1" applyFill="1" applyBorder="1" applyAlignment="1">
      <alignment horizontal="center" vertical="center" wrapText="1"/>
    </xf>
    <xf numFmtId="38"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2"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38" fontId="4" fillId="3" borderId="4" xfId="0" applyNumberFormat="1" applyFont="1" applyFill="1" applyBorder="1" applyAlignment="1">
      <alignment horizontal="center" vertical="center"/>
    </xf>
    <xf numFmtId="38" fontId="4" fillId="3" borderId="5"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3" fillId="2" borderId="12" xfId="0" applyFont="1" applyFill="1" applyBorder="1" applyAlignment="1">
      <alignment horizontal="center" vertical="center"/>
    </xf>
    <xf numFmtId="0" fontId="4" fillId="2" borderId="3" xfId="0" applyFont="1" applyFill="1" applyBorder="1" applyAlignment="1">
      <alignment horizontal="center" vertical="center" wrapText="1"/>
    </xf>
    <xf numFmtId="0" fontId="9" fillId="2" borderId="0" xfId="0" applyFont="1" applyFill="1" applyAlignment="1">
      <alignment horizontal="left" vertical="top" wrapText="1"/>
    </xf>
    <xf numFmtId="38" fontId="4" fillId="3" borderId="4" xfId="1" applyFont="1" applyFill="1" applyBorder="1" applyAlignment="1">
      <alignment horizontal="center" vertical="center"/>
    </xf>
    <xf numFmtId="38" fontId="4" fillId="3" borderId="5" xfId="1" applyFont="1" applyFill="1" applyBorder="1" applyAlignment="1">
      <alignment horizontal="center" vertical="center"/>
    </xf>
    <xf numFmtId="177" fontId="4" fillId="3" borderId="13" xfId="0" applyNumberFormat="1" applyFont="1" applyFill="1" applyBorder="1" applyAlignment="1">
      <alignment horizontal="center" vertical="center" wrapText="1"/>
    </xf>
    <xf numFmtId="177" fontId="4" fillId="3" borderId="5"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179" fontId="4" fillId="3" borderId="4" xfId="2" applyNumberFormat="1" applyFont="1" applyFill="1" applyBorder="1" applyAlignment="1">
      <alignment horizontal="center" vertical="center"/>
    </xf>
    <xf numFmtId="179" fontId="4" fillId="3" borderId="5" xfId="2" applyNumberFormat="1" applyFont="1" applyFill="1" applyBorder="1" applyAlignment="1">
      <alignment horizontal="center" vertical="center"/>
    </xf>
    <xf numFmtId="0" fontId="3" fillId="2" borderId="0" xfId="0" applyFont="1" applyFill="1" applyAlignment="1">
      <alignment horizontal="lef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5" xfId="0" applyFont="1" applyFill="1" applyBorder="1" applyAlignment="1">
      <alignment horizontal="center" vertical="center"/>
    </xf>
    <xf numFmtId="176" fontId="4" fillId="3" borderId="4" xfId="0" applyNumberFormat="1" applyFont="1" applyFill="1" applyBorder="1" applyAlignment="1">
      <alignment horizontal="center" vertical="center"/>
    </xf>
    <xf numFmtId="176" fontId="4" fillId="3" borderId="5" xfId="0" applyNumberFormat="1"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3" xfId="0" applyFont="1" applyFill="1" applyBorder="1" applyAlignment="1">
      <alignment horizontal="center" vertical="center" wrapText="1"/>
    </xf>
    <xf numFmtId="178" fontId="4" fillId="3" borderId="4" xfId="0" applyNumberFormat="1" applyFont="1" applyFill="1" applyBorder="1" applyAlignment="1">
      <alignment horizontal="center" vertical="center" wrapText="1"/>
    </xf>
    <xf numFmtId="178" fontId="4" fillId="3" borderId="5" xfId="0" applyNumberFormat="1" applyFont="1" applyFill="1" applyBorder="1" applyAlignment="1">
      <alignment horizontal="center" vertical="center" wrapText="1"/>
    </xf>
    <xf numFmtId="0" fontId="9" fillId="2" borderId="0" xfId="0" applyFont="1" applyFill="1" applyAlignment="1">
      <alignment horizontal="left" vertical="center" wrapText="1"/>
    </xf>
    <xf numFmtId="0" fontId="3" fillId="2" borderId="15"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0"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8" fillId="2" borderId="0" xfId="0" applyFont="1" applyFill="1" applyAlignment="1">
      <alignment vertical="center" wrapText="1"/>
    </xf>
    <xf numFmtId="38" fontId="4" fillId="3" borderId="14" xfId="1" applyFont="1" applyFill="1" applyBorder="1" applyAlignment="1">
      <alignment horizontal="center" vertical="center"/>
    </xf>
    <xf numFmtId="38" fontId="4" fillId="3" borderId="15" xfId="1" applyFont="1" applyFill="1" applyBorder="1" applyAlignment="1">
      <alignment horizontal="center" vertical="center"/>
    </xf>
    <xf numFmtId="38" fontId="4" fillId="3" borderId="14" xfId="0" applyNumberFormat="1" applyFont="1" applyFill="1" applyBorder="1" applyAlignment="1">
      <alignment horizontal="center" vertical="center"/>
    </xf>
    <xf numFmtId="38" fontId="4" fillId="3" borderId="15" xfId="0" applyNumberFormat="1" applyFont="1" applyFill="1" applyBorder="1" applyAlignment="1">
      <alignment horizontal="center" vertical="center"/>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38"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38" fontId="4" fillId="2" borderId="4" xfId="1" applyFont="1" applyFill="1" applyBorder="1" applyAlignment="1">
      <alignment horizontal="center" vertical="center"/>
    </xf>
    <xf numFmtId="38" fontId="4" fillId="2" borderId="5" xfId="1" applyFont="1" applyFill="1" applyBorder="1" applyAlignment="1">
      <alignment horizontal="center" vertical="center"/>
    </xf>
    <xf numFmtId="0" fontId="3" fillId="2" borderId="0" xfId="0" applyFont="1" applyFill="1" applyBorder="1" applyAlignment="1">
      <alignment horizontal="center" vertical="center" wrapText="1"/>
    </xf>
    <xf numFmtId="0" fontId="3" fillId="0" borderId="9" xfId="0" applyFont="1" applyFill="1" applyBorder="1" applyAlignment="1">
      <alignment horizontal="center" vertical="center"/>
    </xf>
    <xf numFmtId="0" fontId="3" fillId="2" borderId="1" xfId="0" applyFont="1" applyFill="1" applyBorder="1" applyAlignment="1">
      <alignment horizontal="center" vertical="center" wrapText="1" shrinkToFit="1"/>
    </xf>
    <xf numFmtId="38" fontId="5" fillId="3" borderId="46" xfId="1" applyFont="1" applyFill="1" applyBorder="1" applyAlignment="1">
      <alignment horizontal="center" vertical="center"/>
    </xf>
    <xf numFmtId="38" fontId="5" fillId="3" borderId="48" xfId="1" applyFont="1" applyFill="1" applyBorder="1" applyAlignment="1">
      <alignment horizontal="center" vertical="center"/>
    </xf>
    <xf numFmtId="0" fontId="6" fillId="2" borderId="44"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8" fillId="2" borderId="0" xfId="0" applyFont="1" applyFill="1" applyAlignment="1">
      <alignment horizontal="center" vertical="center"/>
    </xf>
    <xf numFmtId="38" fontId="4" fillId="3" borderId="13" xfId="1" applyFont="1" applyFill="1" applyBorder="1" applyAlignment="1">
      <alignment horizontal="center" vertical="center"/>
    </xf>
    <xf numFmtId="38" fontId="3" fillId="3"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6" fillId="2" borderId="1" xfId="0" applyFont="1" applyFill="1" applyBorder="1" applyAlignment="1">
      <alignment horizontal="right" vertical="center"/>
    </xf>
    <xf numFmtId="0" fontId="3" fillId="2" borderId="1" xfId="0" applyFont="1" applyFill="1" applyBorder="1" applyAlignment="1">
      <alignment horizontal="center" vertical="center" textRotation="255"/>
    </xf>
    <xf numFmtId="0" fontId="4"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0" borderId="2" xfId="0" applyFont="1" applyFill="1" applyBorder="1" applyAlignment="1">
      <alignment vertical="top" wrapText="1"/>
    </xf>
    <xf numFmtId="0" fontId="3" fillId="0" borderId="28" xfId="0" applyFont="1" applyFill="1" applyBorder="1" applyAlignment="1">
      <alignment vertical="top" wrapText="1"/>
    </xf>
    <xf numFmtId="0" fontId="3" fillId="0" borderId="1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8" fillId="2" borderId="0" xfId="0" applyFont="1" applyFill="1" applyAlignment="1">
      <alignment horizontal="left" vertical="center" wrapText="1"/>
    </xf>
    <xf numFmtId="0" fontId="18" fillId="2" borderId="3" xfId="0"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12" xfId="0" applyFont="1" applyFill="1" applyBorder="1" applyAlignment="1">
      <alignment horizontal="center" vertical="center"/>
    </xf>
    <xf numFmtId="38" fontId="18" fillId="2" borderId="1" xfId="1" applyFont="1" applyFill="1" applyBorder="1" applyAlignment="1">
      <alignment horizontal="center" vertical="center"/>
    </xf>
    <xf numFmtId="38" fontId="18" fillId="2" borderId="4" xfId="1" applyFont="1" applyFill="1" applyBorder="1" applyAlignment="1">
      <alignment horizontal="center" vertical="center"/>
    </xf>
    <xf numFmtId="38" fontId="9" fillId="3" borderId="56" xfId="1" applyFont="1" applyFill="1" applyBorder="1" applyAlignment="1">
      <alignment horizontal="center" vertical="center"/>
    </xf>
    <xf numFmtId="38" fontId="9" fillId="3" borderId="57" xfId="1" applyFont="1" applyFill="1" applyBorder="1" applyAlignment="1">
      <alignment horizontal="center" vertical="center"/>
    </xf>
    <xf numFmtId="0" fontId="18" fillId="2" borderId="54" xfId="0" applyFont="1" applyFill="1" applyBorder="1" applyAlignment="1">
      <alignment horizontal="center" vertical="center"/>
    </xf>
    <xf numFmtId="0" fontId="18" fillId="2" borderId="55" xfId="0" applyFont="1" applyFill="1" applyBorder="1" applyAlignment="1">
      <alignment horizontal="center" vertical="center"/>
    </xf>
    <xf numFmtId="38" fontId="18" fillId="3" borderId="1" xfId="0" applyNumberFormat="1" applyFont="1" applyFill="1" applyBorder="1" applyAlignment="1">
      <alignment horizontal="center" vertical="center"/>
    </xf>
    <xf numFmtId="0" fontId="18" fillId="3" borderId="1" xfId="0" applyFont="1" applyFill="1" applyBorder="1" applyAlignment="1">
      <alignment horizontal="center" vertical="center"/>
    </xf>
    <xf numFmtId="38"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5" xfId="0" applyFont="1" applyFill="1" applyBorder="1" applyAlignment="1">
      <alignment horizontal="center" vertical="center" wrapText="1"/>
    </xf>
    <xf numFmtId="0" fontId="18" fillId="2" borderId="36" xfId="0" applyFont="1" applyFill="1" applyBorder="1" applyAlignment="1">
      <alignment horizontal="center" vertical="center" wrapText="1"/>
    </xf>
    <xf numFmtId="38" fontId="18" fillId="0" borderId="4" xfId="0" applyNumberFormat="1" applyFont="1" applyFill="1" applyBorder="1" applyAlignment="1">
      <alignment horizontal="center" vertical="center"/>
    </xf>
    <xf numFmtId="0" fontId="18" fillId="0" borderId="5" xfId="0" applyFont="1" applyFill="1" applyBorder="1" applyAlignment="1">
      <alignment horizontal="center" vertical="center"/>
    </xf>
    <xf numFmtId="179" fontId="18" fillId="3" borderId="1" xfId="2" applyNumberFormat="1" applyFont="1" applyFill="1" applyBorder="1" applyAlignment="1">
      <alignment horizontal="center" vertical="center"/>
    </xf>
    <xf numFmtId="0" fontId="18" fillId="2" borderId="4"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1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9" xfId="0" applyFont="1" applyFill="1" applyBorder="1" applyAlignment="1">
      <alignment horizontal="center" vertical="center" wrapText="1"/>
    </xf>
    <xf numFmtId="38" fontId="18" fillId="0" borderId="5" xfId="0" applyNumberFormat="1" applyFont="1" applyFill="1" applyBorder="1" applyAlignment="1">
      <alignment horizontal="center" vertical="center"/>
    </xf>
    <xf numFmtId="38" fontId="18" fillId="2" borderId="1" xfId="0" applyNumberFormat="1" applyFont="1" applyFill="1" applyBorder="1" applyAlignment="1">
      <alignment horizontal="center" vertical="center"/>
    </xf>
    <xf numFmtId="179" fontId="18" fillId="3" borderId="4" xfId="2" applyNumberFormat="1" applyFont="1" applyFill="1" applyBorder="1" applyAlignment="1">
      <alignment horizontal="center" vertical="center"/>
    </xf>
    <xf numFmtId="179" fontId="18" fillId="3" borderId="5" xfId="2" applyNumberFormat="1" applyFont="1" applyFill="1" applyBorder="1" applyAlignment="1">
      <alignment horizontal="center" vertical="center"/>
    </xf>
    <xf numFmtId="0" fontId="20" fillId="2" borderId="0" xfId="0" applyFont="1" applyFill="1" applyAlignment="1">
      <alignment horizontal="center" vertical="center"/>
    </xf>
    <xf numFmtId="0" fontId="9" fillId="2" borderId="0" xfId="0" applyFont="1" applyFill="1" applyAlignment="1">
      <alignment vertical="center" wrapText="1"/>
    </xf>
    <xf numFmtId="0" fontId="18" fillId="2"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2" borderId="44" xfId="0" applyFont="1" applyFill="1" applyBorder="1" applyAlignment="1">
      <alignment horizontal="center" vertical="center" wrapText="1"/>
    </xf>
    <xf numFmtId="0" fontId="18" fillId="2" borderId="45" xfId="0" applyFont="1" applyFill="1" applyBorder="1" applyAlignment="1">
      <alignment horizontal="center" vertical="center" wrapText="1"/>
    </xf>
    <xf numFmtId="38"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38" fontId="7" fillId="0" borderId="4" xfId="0" applyNumberFormat="1" applyFont="1" applyFill="1" applyBorder="1" applyAlignment="1">
      <alignment horizontal="center" vertical="center"/>
    </xf>
    <xf numFmtId="38" fontId="7" fillId="0" borderId="13" xfId="0" applyNumberFormat="1" applyFont="1" applyFill="1" applyBorder="1" applyAlignment="1">
      <alignment horizontal="center" vertical="center"/>
    </xf>
    <xf numFmtId="38" fontId="7" fillId="0" borderId="5" xfId="0" applyNumberFormat="1" applyFont="1" applyFill="1" applyBorder="1" applyAlignment="1">
      <alignment horizontal="center" vertical="center"/>
    </xf>
    <xf numFmtId="38" fontId="5" fillId="0" borderId="4" xfId="0" applyNumberFormat="1" applyFont="1" applyFill="1" applyBorder="1" applyAlignment="1">
      <alignment horizontal="center" vertical="center"/>
    </xf>
    <xf numFmtId="38" fontId="5" fillId="0" borderId="13" xfId="0" applyNumberFormat="1" applyFont="1" applyFill="1" applyBorder="1" applyAlignment="1">
      <alignment horizontal="center" vertical="center"/>
    </xf>
    <xf numFmtId="38" fontId="5" fillId="0" borderId="5" xfId="0" applyNumberFormat="1" applyFont="1" applyFill="1" applyBorder="1" applyAlignment="1">
      <alignment horizontal="center" vertical="center"/>
    </xf>
    <xf numFmtId="0" fontId="3" fillId="0" borderId="1" xfId="0" applyFont="1" applyBorder="1" applyAlignment="1">
      <alignment horizontal="center" vertical="center"/>
    </xf>
    <xf numFmtId="38" fontId="3" fillId="0" borderId="1" xfId="0" applyNumberFormat="1" applyFont="1" applyBorder="1" applyAlignment="1">
      <alignment horizontal="center" vertical="center"/>
    </xf>
    <xf numFmtId="2" fontId="4" fillId="0" borderId="4" xfId="0" applyNumberFormat="1" applyFont="1" applyFill="1" applyBorder="1" applyAlignment="1">
      <alignment horizontal="center" vertical="center"/>
    </xf>
    <xf numFmtId="2" fontId="4" fillId="0" borderId="5" xfId="0" applyNumberFormat="1" applyFont="1" applyFill="1" applyBorder="1" applyAlignment="1">
      <alignment horizontal="center" vertical="center"/>
    </xf>
    <xf numFmtId="38" fontId="11" fillId="3" borderId="1" xfId="0" applyNumberFormat="1" applyFont="1" applyFill="1" applyBorder="1" applyAlignment="1">
      <alignment horizontal="center" vertical="center"/>
    </xf>
    <xf numFmtId="0" fontId="11" fillId="3" borderId="1"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3" fontId="7" fillId="0" borderId="4" xfId="0" applyNumberFormat="1" applyFont="1" applyFill="1" applyBorder="1" applyAlignment="1">
      <alignment horizontal="center" vertical="center"/>
    </xf>
    <xf numFmtId="38" fontId="7" fillId="0" borderId="4" xfId="1" applyFont="1" applyFill="1" applyBorder="1" applyAlignment="1">
      <alignment horizontal="center" vertical="center"/>
    </xf>
    <xf numFmtId="38" fontId="7" fillId="0" borderId="5" xfId="1" applyFont="1" applyFill="1" applyBorder="1" applyAlignment="1">
      <alignment horizontal="center" vertical="center"/>
    </xf>
    <xf numFmtId="3" fontId="7" fillId="0" borderId="4" xfId="0" applyNumberFormat="1" applyFont="1" applyBorder="1" applyAlignment="1">
      <alignment horizontal="center" vertical="center"/>
    </xf>
    <xf numFmtId="0" fontId="7" fillId="0" borderId="5" xfId="0" applyFont="1" applyBorder="1" applyAlignment="1">
      <alignment horizontal="center" vertical="center"/>
    </xf>
    <xf numFmtId="0" fontId="9" fillId="0" borderId="0" xfId="0" applyFont="1" applyFill="1" applyAlignment="1">
      <alignment horizontal="left" vertical="center"/>
    </xf>
    <xf numFmtId="2" fontId="3" fillId="0" borderId="4" xfId="0" applyNumberFormat="1" applyFont="1" applyFill="1" applyBorder="1" applyAlignment="1">
      <alignment horizontal="center" vertical="center"/>
    </xf>
    <xf numFmtId="2" fontId="3" fillId="0" borderId="13" xfId="0" applyNumberFormat="1" applyFont="1" applyFill="1" applyBorder="1" applyAlignment="1">
      <alignment horizontal="center" vertical="center"/>
    </xf>
    <xf numFmtId="2" fontId="3" fillId="0" borderId="5" xfId="0" applyNumberFormat="1" applyFont="1" applyFill="1" applyBorder="1" applyAlignment="1">
      <alignment horizontal="center" vertical="center"/>
    </xf>
    <xf numFmtId="0" fontId="9" fillId="0" borderId="0" xfId="0" applyFont="1" applyAlignment="1">
      <alignment horizontal="left" vertical="center"/>
    </xf>
    <xf numFmtId="0" fontId="8" fillId="0" borderId="0" xfId="0" applyFont="1" applyFill="1" applyAlignment="1">
      <alignment horizontal="center" vertical="center"/>
    </xf>
    <xf numFmtId="0" fontId="4" fillId="0" borderId="13" xfId="0" applyFont="1" applyFill="1" applyBorder="1" applyAlignment="1">
      <alignment horizontal="center" vertical="center"/>
    </xf>
  </cellXfs>
  <cellStyles count="3">
    <cellStyle name="パーセント" xfId="2" builtinId="5"/>
    <cellStyle name="桁区切り" xfId="1" builtinId="6"/>
    <cellStyle name="標準" xfId="0" builtinId="0"/>
  </cellStyles>
  <dxfs count="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231322</xdr:colOff>
      <xdr:row>3</xdr:row>
      <xdr:rowOff>40822</xdr:rowOff>
    </xdr:from>
    <xdr:to>
      <xdr:col>9</xdr:col>
      <xdr:colOff>488043</xdr:colOff>
      <xdr:row>4</xdr:row>
      <xdr:rowOff>26308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1858" y="571501"/>
          <a:ext cx="4733471" cy="380093"/>
        </a:xfrm>
        <a:prstGeom prst="rect">
          <a:avLst/>
        </a:prstGeom>
        <a:no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u="sng">
              <a:solidFill>
                <a:srgbClr val="FF0000"/>
              </a:solidFill>
            </a:rPr>
            <a:t>交付対象地域内の農地</a:t>
          </a:r>
          <a:r>
            <a:rPr kumimoji="1" lang="ja-JP" altLang="en-US" sz="1600" b="1">
              <a:solidFill>
                <a:srgbClr val="FF0000"/>
              </a:solidFill>
            </a:rPr>
            <a:t>すべてを記載すること</a:t>
          </a:r>
          <a:endParaRPr kumimoji="1" lang="en-US" altLang="ja-JP" sz="16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232833</xdr:colOff>
      <xdr:row>3</xdr:row>
      <xdr:rowOff>15118</xdr:rowOff>
    </xdr:from>
    <xdr:to>
      <xdr:col>8</xdr:col>
      <xdr:colOff>804333</xdr:colOff>
      <xdr:row>4</xdr:row>
      <xdr:rowOff>604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14916" y="554868"/>
          <a:ext cx="4360334" cy="377069"/>
        </a:xfrm>
        <a:prstGeom prst="rect">
          <a:avLst/>
        </a:prstGeom>
        <a:no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u="sng">
              <a:solidFill>
                <a:srgbClr val="FF0000"/>
              </a:solidFill>
            </a:rPr>
            <a:t>目標地図内の農地</a:t>
          </a:r>
          <a:r>
            <a:rPr kumimoji="1" lang="ja-JP" altLang="en-US" sz="1600" b="1">
              <a:solidFill>
                <a:srgbClr val="FF0000"/>
              </a:solidFill>
            </a:rPr>
            <a:t>すべてを記載すること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G68"/>
  <sheetViews>
    <sheetView view="pageBreakPreview" zoomScale="70" zoomScaleNormal="90" zoomScaleSheetLayoutView="70" workbookViewId="0">
      <selection activeCell="V4" sqref="V4:X4"/>
    </sheetView>
  </sheetViews>
  <sheetFormatPr defaultColWidth="17" defaultRowHeight="13.8" x14ac:dyDescent="0.2"/>
  <cols>
    <col min="1" max="1" width="1.88671875" style="3" customWidth="1"/>
    <col min="2" max="2" width="5.6640625" style="3" bestFit="1" customWidth="1"/>
    <col min="3" max="3" width="5.6640625" style="3" customWidth="1"/>
    <col min="4" max="4" width="11.77734375" style="3" customWidth="1"/>
    <col min="5" max="5" width="8" style="3" bestFit="1" customWidth="1"/>
    <col min="6" max="6" width="8" style="2" bestFit="1" customWidth="1"/>
    <col min="7" max="7" width="8" style="3" bestFit="1" customWidth="1"/>
    <col min="8" max="8" width="8" style="3" customWidth="1"/>
    <col min="9" max="9" width="14.77734375" style="2" customWidth="1"/>
    <col min="10" max="10" width="8.33203125" style="1" customWidth="1"/>
    <col min="11" max="11" width="16.33203125" style="3" customWidth="1"/>
    <col min="12" max="12" width="9.109375" style="3" customWidth="1"/>
    <col min="13" max="13" width="9.6640625" style="3" customWidth="1"/>
    <col min="14" max="14" width="9" style="3" customWidth="1"/>
    <col min="15" max="15" width="15.44140625" style="2" bestFit="1" customWidth="1"/>
    <col min="16" max="16" width="9" style="2" customWidth="1"/>
    <col min="17" max="17" width="9.6640625" style="2" customWidth="1"/>
    <col min="18" max="18" width="9" style="3" customWidth="1"/>
    <col min="19" max="19" width="15.44140625" style="2" bestFit="1" customWidth="1"/>
    <col min="20" max="20" width="9" style="2" customWidth="1"/>
    <col min="21" max="21" width="9.77734375" style="2" customWidth="1"/>
    <col min="22" max="22" width="9" style="3" customWidth="1"/>
    <col min="23" max="23" width="9.44140625" style="3" customWidth="1"/>
    <col min="24" max="24" width="9.44140625" style="86" customWidth="1"/>
    <col min="25" max="26" width="11.88671875" style="3" customWidth="1"/>
    <col min="27" max="27" width="5.88671875" style="3" customWidth="1"/>
    <col min="28" max="29" width="6" style="3" customWidth="1"/>
    <col min="30" max="31" width="6.6640625" style="3" customWidth="1"/>
    <col min="32" max="33" width="6" style="3" customWidth="1"/>
    <col min="34" max="34" width="1.6640625" style="3" customWidth="1"/>
    <col min="35" max="16384" width="17" style="3"/>
  </cols>
  <sheetData>
    <row r="1" spans="2:33" x14ac:dyDescent="0.2">
      <c r="B1" s="13" t="s">
        <v>143</v>
      </c>
      <c r="C1" s="13"/>
      <c r="D1" s="13"/>
      <c r="E1" s="13"/>
      <c r="F1" s="13"/>
      <c r="G1" s="13"/>
      <c r="H1" s="118"/>
      <c r="X1" s="3"/>
    </row>
    <row r="2" spans="2:33" ht="16.2" x14ac:dyDescent="0.2">
      <c r="B2" s="283" t="s">
        <v>84</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row>
    <row r="3" spans="2:33" x14ac:dyDescent="0.2">
      <c r="B3" s="13"/>
      <c r="C3" s="13"/>
      <c r="X3" s="3"/>
    </row>
    <row r="4" spans="2:33" ht="30.75" customHeight="1" x14ac:dyDescent="0.2">
      <c r="B4" s="13"/>
      <c r="C4" s="13"/>
      <c r="Q4" s="119" t="s">
        <v>18</v>
      </c>
      <c r="R4" s="263"/>
      <c r="S4" s="254"/>
      <c r="T4" s="269" t="s">
        <v>4</v>
      </c>
      <c r="U4" s="271"/>
      <c r="V4" s="246"/>
      <c r="W4" s="246"/>
      <c r="X4" s="246"/>
      <c r="AA4" s="20"/>
      <c r="AB4" s="20"/>
      <c r="AC4" s="20"/>
      <c r="AD4" s="20"/>
      <c r="AE4" s="20"/>
    </row>
    <row r="5" spans="2:33" x14ac:dyDescent="0.2">
      <c r="B5" s="13"/>
      <c r="C5" s="13"/>
    </row>
    <row r="6" spans="2:33" ht="14.25" customHeight="1" x14ac:dyDescent="0.2">
      <c r="B6" s="269" t="s">
        <v>21</v>
      </c>
      <c r="C6" s="270"/>
      <c r="D6" s="270"/>
      <c r="E6" s="270"/>
      <c r="F6" s="270"/>
      <c r="G6" s="271"/>
      <c r="H6" s="272" t="s">
        <v>31</v>
      </c>
      <c r="I6" s="254"/>
      <c r="J6" s="249" t="s">
        <v>29</v>
      </c>
      <c r="K6" s="276" t="s">
        <v>86</v>
      </c>
      <c r="L6" s="277"/>
      <c r="M6" s="277"/>
      <c r="N6" s="278"/>
      <c r="O6" s="279" t="s">
        <v>85</v>
      </c>
      <c r="P6" s="280"/>
      <c r="Q6" s="281"/>
      <c r="R6" s="282"/>
      <c r="S6" s="279" t="s">
        <v>133</v>
      </c>
      <c r="T6" s="280"/>
      <c r="U6" s="281"/>
      <c r="V6" s="282"/>
      <c r="W6" s="288" t="s">
        <v>205</v>
      </c>
      <c r="X6" s="90"/>
      <c r="Y6" s="275" t="s">
        <v>138</v>
      </c>
      <c r="Z6" s="275"/>
      <c r="AA6" s="284" t="s">
        <v>38</v>
      </c>
      <c r="AB6" s="246" t="s">
        <v>41</v>
      </c>
      <c r="AC6" s="246" t="s">
        <v>91</v>
      </c>
      <c r="AD6" s="247" t="s">
        <v>203</v>
      </c>
      <c r="AE6" s="247" t="s">
        <v>199</v>
      </c>
      <c r="AF6" s="246" t="s">
        <v>200</v>
      </c>
      <c r="AG6" s="246"/>
    </row>
    <row r="7" spans="2:33" ht="64.5" customHeight="1" x14ac:dyDescent="0.2">
      <c r="B7" s="247" t="s">
        <v>3</v>
      </c>
      <c r="C7" s="247" t="s">
        <v>18</v>
      </c>
      <c r="D7" s="248" t="s">
        <v>1</v>
      </c>
      <c r="E7" s="248" t="s">
        <v>2</v>
      </c>
      <c r="F7" s="290" t="s">
        <v>32</v>
      </c>
      <c r="G7" s="257" t="s">
        <v>33</v>
      </c>
      <c r="H7" s="252" t="s">
        <v>19</v>
      </c>
      <c r="I7" s="273" t="s">
        <v>20</v>
      </c>
      <c r="J7" s="250"/>
      <c r="K7" s="253" t="s">
        <v>34</v>
      </c>
      <c r="L7" s="254"/>
      <c r="M7" s="246" t="s">
        <v>36</v>
      </c>
      <c r="N7" s="249" t="s">
        <v>66</v>
      </c>
      <c r="O7" s="253" t="s">
        <v>34</v>
      </c>
      <c r="P7" s="254"/>
      <c r="Q7" s="246" t="s">
        <v>36</v>
      </c>
      <c r="R7" s="249" t="s">
        <v>66</v>
      </c>
      <c r="S7" s="253" t="s">
        <v>34</v>
      </c>
      <c r="T7" s="254"/>
      <c r="U7" s="246" t="s">
        <v>36</v>
      </c>
      <c r="V7" s="249" t="s">
        <v>66</v>
      </c>
      <c r="W7" s="289"/>
      <c r="X7" s="264" t="s">
        <v>204</v>
      </c>
      <c r="Y7" s="275"/>
      <c r="Z7" s="275"/>
      <c r="AA7" s="285"/>
      <c r="AB7" s="246"/>
      <c r="AC7" s="246"/>
      <c r="AD7" s="252"/>
      <c r="AE7" s="252"/>
      <c r="AF7" s="246"/>
      <c r="AG7" s="246"/>
    </row>
    <row r="8" spans="2:33" ht="45" customHeight="1" x14ac:dyDescent="0.2">
      <c r="B8" s="252"/>
      <c r="C8" s="252"/>
      <c r="D8" s="273"/>
      <c r="E8" s="273"/>
      <c r="F8" s="274"/>
      <c r="G8" s="258"/>
      <c r="H8" s="252"/>
      <c r="I8" s="273"/>
      <c r="J8" s="250"/>
      <c r="K8" s="261" t="s">
        <v>35</v>
      </c>
      <c r="L8" s="255" t="s">
        <v>0</v>
      </c>
      <c r="M8" s="247"/>
      <c r="N8" s="250"/>
      <c r="O8" s="259" t="s">
        <v>35</v>
      </c>
      <c r="P8" s="255" t="s">
        <v>0</v>
      </c>
      <c r="Q8" s="247"/>
      <c r="R8" s="250"/>
      <c r="S8" s="261" t="s">
        <v>35</v>
      </c>
      <c r="T8" s="255" t="s">
        <v>0</v>
      </c>
      <c r="U8" s="247"/>
      <c r="V8" s="250"/>
      <c r="W8" s="289"/>
      <c r="X8" s="264"/>
      <c r="Y8" s="275"/>
      <c r="Z8" s="275"/>
      <c r="AA8" s="285"/>
      <c r="AB8" s="246"/>
      <c r="AC8" s="246"/>
      <c r="AD8" s="252"/>
      <c r="AE8" s="252"/>
      <c r="AF8" s="286" t="s">
        <v>89</v>
      </c>
      <c r="AG8" s="286" t="s">
        <v>90</v>
      </c>
    </row>
    <row r="9" spans="2:33" ht="56.4" customHeight="1" x14ac:dyDescent="0.2">
      <c r="B9" s="252"/>
      <c r="C9" s="252"/>
      <c r="D9" s="273"/>
      <c r="E9" s="273"/>
      <c r="F9" s="274"/>
      <c r="G9" s="258"/>
      <c r="H9" s="258"/>
      <c r="I9" s="274"/>
      <c r="J9" s="250"/>
      <c r="K9" s="262"/>
      <c r="L9" s="256"/>
      <c r="M9" s="248"/>
      <c r="N9" s="251"/>
      <c r="O9" s="260"/>
      <c r="P9" s="256"/>
      <c r="Q9" s="248"/>
      <c r="R9" s="251"/>
      <c r="S9" s="262"/>
      <c r="T9" s="256"/>
      <c r="U9" s="248"/>
      <c r="V9" s="251"/>
      <c r="W9" s="289"/>
      <c r="X9" s="265"/>
      <c r="Y9" s="156" t="s">
        <v>134</v>
      </c>
      <c r="Z9" s="156" t="s">
        <v>136</v>
      </c>
      <c r="AA9" s="285"/>
      <c r="AB9" s="247"/>
      <c r="AC9" s="247"/>
      <c r="AD9" s="252"/>
      <c r="AE9" s="252"/>
      <c r="AF9" s="287"/>
      <c r="AG9" s="287"/>
    </row>
    <row r="10" spans="2:33" ht="14.4" thickBot="1" x14ac:dyDescent="0.25">
      <c r="B10" s="71"/>
      <c r="C10" s="71"/>
      <c r="D10" s="72"/>
      <c r="E10" s="72"/>
      <c r="F10" s="73"/>
      <c r="G10" s="74"/>
      <c r="H10" s="74"/>
      <c r="I10" s="73"/>
      <c r="J10" s="75"/>
      <c r="K10" s="76"/>
      <c r="L10" s="187"/>
      <c r="M10" s="73"/>
      <c r="N10" s="77"/>
      <c r="O10" s="78"/>
      <c r="P10" s="187"/>
      <c r="Q10" s="73"/>
      <c r="R10" s="77"/>
      <c r="S10" s="76"/>
      <c r="T10" s="187"/>
      <c r="U10" s="73"/>
      <c r="V10" s="77"/>
      <c r="W10" s="79"/>
      <c r="X10" s="87"/>
      <c r="Y10" s="80"/>
      <c r="Z10" s="80"/>
      <c r="AA10" s="92"/>
      <c r="AB10" s="106"/>
      <c r="AC10" s="106"/>
      <c r="AD10" s="194"/>
      <c r="AE10" s="194"/>
      <c r="AF10" s="81"/>
      <c r="AG10" s="81"/>
    </row>
    <row r="11" spans="2:33" ht="27.75" customHeight="1" thickTop="1" x14ac:dyDescent="0.2">
      <c r="B11" s="4">
        <v>1</v>
      </c>
      <c r="C11" s="4"/>
      <c r="D11" s="22"/>
      <c r="E11" s="22"/>
      <c r="F11" s="5"/>
      <c r="G11" s="6"/>
      <c r="H11" s="6"/>
      <c r="I11" s="42"/>
      <c r="J11" s="159"/>
      <c r="K11" s="43"/>
      <c r="L11" s="188"/>
      <c r="M11" s="5"/>
      <c r="N11" s="82"/>
      <c r="O11" s="44"/>
      <c r="P11" s="188"/>
      <c r="Q11" s="5"/>
      <c r="R11" s="82"/>
      <c r="S11" s="43"/>
      <c r="T11" s="188"/>
      <c r="U11" s="5"/>
      <c r="V11" s="82"/>
      <c r="W11" s="222" t="str">
        <f>IF(OR(J11="令和8年3月",J11="令和8年4月",J11="令和8年5月",J11="令和8年6月",J11="令和8年7月",J11="令和8年8月",J11="令和8年9月",J11="令和8年10月",J11="令和8年11月",J11="令和8年12月",J11="令和9年1月",J11="令和9年2月",J11="過年度",J11="目標年度まで"),G11,"0")</f>
        <v>0</v>
      </c>
      <c r="X11" s="223" t="str">
        <f>IF(OR(J11="令和8年3月",J11="令和8年4月",J11="令和8年5月",J11="令和8年6月",J11="令和8年7月",J11="令和8年8月",J11="令和8年9月",J11="令和8年10月",J11="令和8年11月",J11="令和8年12月",J11="令和9年1月",J11="令和9年2月",J11="目標年度まで"),G11,"0")</f>
        <v>0</v>
      </c>
      <c r="Y11" s="37"/>
      <c r="Z11" s="38"/>
      <c r="AA11" s="93"/>
      <c r="AB11" s="242" t="str">
        <f>IF(AA11&gt;=6,"○","")</f>
        <v/>
      </c>
      <c r="AC11" s="242" t="str">
        <f>IF(AA11&gt;=10,"○","")</f>
        <v/>
      </c>
      <c r="AD11" s="22"/>
      <c r="AE11" s="22"/>
      <c r="AF11" s="119"/>
      <c r="AG11" s="121"/>
    </row>
    <row r="12" spans="2:33" ht="27.75" customHeight="1" x14ac:dyDescent="0.2">
      <c r="B12" s="7">
        <v>2</v>
      </c>
      <c r="C12" s="4"/>
      <c r="D12" s="22"/>
      <c r="E12" s="22"/>
      <c r="F12" s="120"/>
      <c r="G12" s="8"/>
      <c r="H12" s="8"/>
      <c r="I12" s="45"/>
      <c r="J12" s="159"/>
      <c r="K12" s="46"/>
      <c r="L12" s="189"/>
      <c r="M12" s="120"/>
      <c r="N12" s="82"/>
      <c r="O12" s="47"/>
      <c r="P12" s="189"/>
      <c r="Q12" s="153"/>
      <c r="R12" s="82"/>
      <c r="S12" s="48"/>
      <c r="T12" s="189"/>
      <c r="U12" s="153"/>
      <c r="V12" s="82"/>
      <c r="W12" s="222" t="str">
        <f t="shared" ref="W12:W32" si="0">IF(OR(J12="令和8年3月",J12="令和8年4月",J12="令和8年5月",J12="令和8年6月",J12="令和8年7月",J12="令和8年8月",J12="令和8年9月",J12="令和8年10月",J12="令和8年11月",J12="令和8年12月",J12="令和9年1月",J12="令和9年2月",J12="過年度",J12="目標年度まで"),G12,"0")</f>
        <v>0</v>
      </c>
      <c r="X12" s="223" t="str">
        <f t="shared" ref="X12:X32" si="1">IF(OR(J12="令和8年3月",J12="令和8年4月",J12="令和8年5月",J12="令和8年6月",J12="令和8年7月",J12="令和8年8月",J12="令和8年9月",J12="令和8年10月",J12="令和8年11月",J12="令和8年12月",J12="令和9年1月",J12="令和9年2月",J12="目標年度まで"),G12,"0")</f>
        <v>0</v>
      </c>
      <c r="Y12" s="34"/>
      <c r="Z12" s="35"/>
      <c r="AA12" s="104"/>
      <c r="AB12" s="241" t="str">
        <f t="shared" ref="AB12:AB32" si="2">IF(AA12&gt;=6,"○","")</f>
        <v/>
      </c>
      <c r="AC12" s="241" t="str">
        <f t="shared" ref="AC12:AC32" si="3">IF(AA12&gt;=10,"○","")</f>
        <v/>
      </c>
      <c r="AD12" s="22"/>
      <c r="AE12" s="22"/>
      <c r="AF12" s="119"/>
      <c r="AG12" s="119"/>
    </row>
    <row r="13" spans="2:33" ht="27" customHeight="1" x14ac:dyDescent="0.2">
      <c r="B13" s="4">
        <v>3</v>
      </c>
      <c r="C13" s="4"/>
      <c r="D13" s="22"/>
      <c r="E13" s="22"/>
      <c r="F13" s="120"/>
      <c r="G13" s="8"/>
      <c r="H13" s="8"/>
      <c r="I13" s="45"/>
      <c r="J13" s="159"/>
      <c r="K13" s="46"/>
      <c r="L13" s="189"/>
      <c r="M13" s="120"/>
      <c r="N13" s="82"/>
      <c r="O13" s="47"/>
      <c r="P13" s="189"/>
      <c r="Q13" s="153"/>
      <c r="R13" s="82"/>
      <c r="S13" s="48"/>
      <c r="T13" s="189"/>
      <c r="U13" s="153"/>
      <c r="V13" s="82"/>
      <c r="W13" s="222" t="str">
        <f t="shared" si="0"/>
        <v>0</v>
      </c>
      <c r="X13" s="223" t="str">
        <f t="shared" si="1"/>
        <v>0</v>
      </c>
      <c r="Y13" s="34"/>
      <c r="Z13" s="35"/>
      <c r="AA13" s="104"/>
      <c r="AB13" s="241" t="str">
        <f t="shared" si="2"/>
        <v/>
      </c>
      <c r="AC13" s="241" t="str">
        <f t="shared" si="3"/>
        <v/>
      </c>
      <c r="AD13" s="22"/>
      <c r="AE13" s="22"/>
      <c r="AF13" s="119"/>
      <c r="AG13" s="119"/>
    </row>
    <row r="14" spans="2:33" ht="27" customHeight="1" x14ac:dyDescent="0.2">
      <c r="B14" s="4">
        <v>4</v>
      </c>
      <c r="C14" s="4"/>
      <c r="D14" s="22"/>
      <c r="E14" s="22"/>
      <c r="F14" s="120"/>
      <c r="G14" s="8"/>
      <c r="H14" s="8"/>
      <c r="I14" s="45"/>
      <c r="J14" s="159"/>
      <c r="K14" s="46"/>
      <c r="L14" s="189"/>
      <c r="M14" s="120"/>
      <c r="N14" s="82"/>
      <c r="O14" s="47"/>
      <c r="P14" s="189"/>
      <c r="Q14" s="153"/>
      <c r="R14" s="82"/>
      <c r="S14" s="48"/>
      <c r="T14" s="189"/>
      <c r="U14" s="153"/>
      <c r="V14" s="82"/>
      <c r="W14" s="222" t="str">
        <f t="shared" si="0"/>
        <v>0</v>
      </c>
      <c r="X14" s="223" t="str">
        <f t="shared" si="1"/>
        <v>0</v>
      </c>
      <c r="Y14" s="110"/>
      <c r="Z14" s="35"/>
      <c r="AA14" s="104"/>
      <c r="AB14" s="241" t="str">
        <f t="shared" si="2"/>
        <v/>
      </c>
      <c r="AC14" s="241" t="str">
        <f t="shared" si="3"/>
        <v/>
      </c>
      <c r="AD14" s="22"/>
      <c r="AE14" s="22"/>
      <c r="AF14" s="119"/>
      <c r="AG14" s="119"/>
    </row>
    <row r="15" spans="2:33" ht="27" customHeight="1" x14ac:dyDescent="0.2">
      <c r="B15" s="7">
        <v>5</v>
      </c>
      <c r="C15" s="4"/>
      <c r="D15" s="22"/>
      <c r="E15" s="22"/>
      <c r="F15" s="120"/>
      <c r="G15" s="8"/>
      <c r="H15" s="8"/>
      <c r="I15" s="45"/>
      <c r="J15" s="159"/>
      <c r="K15" s="46"/>
      <c r="L15" s="189"/>
      <c r="M15" s="120"/>
      <c r="N15" s="82"/>
      <c r="O15" s="47"/>
      <c r="P15" s="189"/>
      <c r="Q15" s="153"/>
      <c r="R15" s="82"/>
      <c r="S15" s="48"/>
      <c r="T15" s="189"/>
      <c r="U15" s="153"/>
      <c r="V15" s="82"/>
      <c r="W15" s="222" t="str">
        <f t="shared" si="0"/>
        <v>0</v>
      </c>
      <c r="X15" s="223" t="str">
        <f t="shared" si="1"/>
        <v>0</v>
      </c>
      <c r="Y15" s="110"/>
      <c r="Z15" s="35"/>
      <c r="AA15" s="104"/>
      <c r="AB15" s="241" t="str">
        <f t="shared" si="2"/>
        <v/>
      </c>
      <c r="AC15" s="241" t="str">
        <f t="shared" si="3"/>
        <v/>
      </c>
      <c r="AD15" s="22"/>
      <c r="AE15" s="22"/>
      <c r="AF15" s="119"/>
      <c r="AG15" s="119"/>
    </row>
    <row r="16" spans="2:33" ht="27" customHeight="1" x14ac:dyDescent="0.2">
      <c r="B16" s="4">
        <v>6</v>
      </c>
      <c r="C16" s="4"/>
      <c r="D16" s="22"/>
      <c r="E16" s="22"/>
      <c r="F16" s="120"/>
      <c r="G16" s="8"/>
      <c r="H16" s="8"/>
      <c r="I16" s="45"/>
      <c r="J16" s="159"/>
      <c r="K16" s="46"/>
      <c r="L16" s="189"/>
      <c r="M16" s="120"/>
      <c r="N16" s="82"/>
      <c r="O16" s="47"/>
      <c r="P16" s="189"/>
      <c r="Q16" s="153"/>
      <c r="R16" s="82"/>
      <c r="S16" s="48"/>
      <c r="T16" s="189"/>
      <c r="U16" s="153"/>
      <c r="V16" s="82"/>
      <c r="W16" s="222" t="str">
        <f t="shared" si="0"/>
        <v>0</v>
      </c>
      <c r="X16" s="223" t="str">
        <f t="shared" si="1"/>
        <v>0</v>
      </c>
      <c r="Y16" s="34"/>
      <c r="Z16" s="35"/>
      <c r="AA16" s="104"/>
      <c r="AB16" s="241" t="str">
        <f t="shared" si="2"/>
        <v/>
      </c>
      <c r="AC16" s="241" t="str">
        <f t="shared" si="3"/>
        <v/>
      </c>
      <c r="AD16" s="22"/>
      <c r="AE16" s="22"/>
      <c r="AF16" s="119"/>
      <c r="AG16" s="119"/>
    </row>
    <row r="17" spans="2:33" ht="27" customHeight="1" x14ac:dyDescent="0.2">
      <c r="B17" s="4">
        <v>7</v>
      </c>
      <c r="C17" s="4"/>
      <c r="D17" s="22"/>
      <c r="E17" s="22"/>
      <c r="F17" s="120"/>
      <c r="G17" s="8"/>
      <c r="H17" s="8"/>
      <c r="I17" s="45"/>
      <c r="J17" s="159"/>
      <c r="K17" s="46"/>
      <c r="L17" s="189"/>
      <c r="M17" s="120"/>
      <c r="N17" s="82"/>
      <c r="O17" s="47"/>
      <c r="P17" s="189"/>
      <c r="Q17" s="153"/>
      <c r="R17" s="82"/>
      <c r="S17" s="48"/>
      <c r="T17" s="189"/>
      <c r="U17" s="153"/>
      <c r="V17" s="82"/>
      <c r="W17" s="222" t="str">
        <f t="shared" si="0"/>
        <v>0</v>
      </c>
      <c r="X17" s="223" t="str">
        <f t="shared" si="1"/>
        <v>0</v>
      </c>
      <c r="Y17" s="111"/>
      <c r="Z17" s="35"/>
      <c r="AA17" s="104"/>
      <c r="AB17" s="241" t="str">
        <f t="shared" si="2"/>
        <v/>
      </c>
      <c r="AC17" s="241" t="str">
        <f t="shared" si="3"/>
        <v/>
      </c>
      <c r="AD17" s="22"/>
      <c r="AE17" s="22"/>
      <c r="AF17" s="119"/>
      <c r="AG17" s="119"/>
    </row>
    <row r="18" spans="2:33" ht="27" customHeight="1" x14ac:dyDescent="0.2">
      <c r="B18" s="7">
        <v>8</v>
      </c>
      <c r="C18" s="4"/>
      <c r="D18" s="22"/>
      <c r="E18" s="22"/>
      <c r="F18" s="120"/>
      <c r="G18" s="8"/>
      <c r="H18" s="8"/>
      <c r="I18" s="45"/>
      <c r="J18" s="159"/>
      <c r="K18" s="46"/>
      <c r="L18" s="189"/>
      <c r="M18" s="120"/>
      <c r="N18" s="82"/>
      <c r="O18" s="47"/>
      <c r="P18" s="189"/>
      <c r="Q18" s="153"/>
      <c r="R18" s="82"/>
      <c r="S18" s="48"/>
      <c r="T18" s="189"/>
      <c r="U18" s="153"/>
      <c r="V18" s="82"/>
      <c r="W18" s="222" t="str">
        <f t="shared" si="0"/>
        <v>0</v>
      </c>
      <c r="X18" s="223" t="str">
        <f t="shared" si="1"/>
        <v>0</v>
      </c>
      <c r="Y18" s="111"/>
      <c r="Z18" s="35"/>
      <c r="AA18" s="104"/>
      <c r="AB18" s="241" t="str">
        <f t="shared" si="2"/>
        <v/>
      </c>
      <c r="AC18" s="241" t="str">
        <f t="shared" si="3"/>
        <v/>
      </c>
      <c r="AD18" s="22"/>
      <c r="AE18" s="22"/>
      <c r="AF18" s="119"/>
      <c r="AG18" s="119"/>
    </row>
    <row r="19" spans="2:33" ht="27" customHeight="1" x14ac:dyDescent="0.2">
      <c r="B19" s="4">
        <v>9</v>
      </c>
      <c r="C19" s="4"/>
      <c r="D19" s="22"/>
      <c r="E19" s="22"/>
      <c r="F19" s="120"/>
      <c r="G19" s="8"/>
      <c r="H19" s="8"/>
      <c r="I19" s="45"/>
      <c r="J19" s="159"/>
      <c r="K19" s="46"/>
      <c r="L19" s="189"/>
      <c r="M19" s="120"/>
      <c r="N19" s="82"/>
      <c r="O19" s="47"/>
      <c r="P19" s="189"/>
      <c r="Q19" s="153"/>
      <c r="R19" s="82"/>
      <c r="S19" s="48"/>
      <c r="T19" s="189"/>
      <c r="U19" s="153"/>
      <c r="V19" s="82"/>
      <c r="W19" s="222" t="str">
        <f t="shared" si="0"/>
        <v>0</v>
      </c>
      <c r="X19" s="223" t="str">
        <f t="shared" si="1"/>
        <v>0</v>
      </c>
      <c r="Y19" s="111"/>
      <c r="Z19" s="35"/>
      <c r="AA19" s="104"/>
      <c r="AB19" s="241" t="str">
        <f t="shared" si="2"/>
        <v/>
      </c>
      <c r="AC19" s="241" t="str">
        <f t="shared" si="3"/>
        <v/>
      </c>
      <c r="AD19" s="22"/>
      <c r="AE19" s="22"/>
      <c r="AF19" s="119"/>
      <c r="AG19" s="119"/>
    </row>
    <row r="20" spans="2:33" ht="27" customHeight="1" x14ac:dyDescent="0.2">
      <c r="B20" s="4">
        <v>10</v>
      </c>
      <c r="C20" s="4"/>
      <c r="D20" s="22"/>
      <c r="E20" s="22"/>
      <c r="F20" s="120"/>
      <c r="G20" s="8"/>
      <c r="H20" s="8"/>
      <c r="I20" s="45"/>
      <c r="J20" s="159"/>
      <c r="K20" s="46"/>
      <c r="L20" s="189"/>
      <c r="M20" s="120"/>
      <c r="N20" s="82"/>
      <c r="O20" s="47"/>
      <c r="P20" s="189"/>
      <c r="Q20" s="153"/>
      <c r="R20" s="82"/>
      <c r="S20" s="48"/>
      <c r="T20" s="189"/>
      <c r="U20" s="153"/>
      <c r="V20" s="82"/>
      <c r="W20" s="222" t="str">
        <f t="shared" si="0"/>
        <v>0</v>
      </c>
      <c r="X20" s="223" t="str">
        <f t="shared" si="1"/>
        <v>0</v>
      </c>
      <c r="Y20" s="111"/>
      <c r="Z20" s="35"/>
      <c r="AA20" s="104"/>
      <c r="AB20" s="241" t="str">
        <f t="shared" si="2"/>
        <v/>
      </c>
      <c r="AC20" s="241" t="str">
        <f t="shared" si="3"/>
        <v/>
      </c>
      <c r="AD20" s="22"/>
      <c r="AE20" s="22"/>
      <c r="AF20" s="119"/>
      <c r="AG20" s="119"/>
    </row>
    <row r="21" spans="2:33" ht="27" customHeight="1" x14ac:dyDescent="0.2">
      <c r="B21" s="7">
        <v>11</v>
      </c>
      <c r="C21" s="4"/>
      <c r="D21" s="22"/>
      <c r="E21" s="22"/>
      <c r="F21" s="120"/>
      <c r="G21" s="8"/>
      <c r="H21" s="8"/>
      <c r="I21" s="45"/>
      <c r="J21" s="159"/>
      <c r="K21" s="46"/>
      <c r="L21" s="189"/>
      <c r="M21" s="120"/>
      <c r="N21" s="82"/>
      <c r="O21" s="47"/>
      <c r="P21" s="189"/>
      <c r="Q21" s="153"/>
      <c r="R21" s="82"/>
      <c r="S21" s="48"/>
      <c r="T21" s="189"/>
      <c r="U21" s="153"/>
      <c r="V21" s="82"/>
      <c r="W21" s="222" t="str">
        <f t="shared" si="0"/>
        <v>0</v>
      </c>
      <c r="X21" s="223" t="str">
        <f t="shared" si="1"/>
        <v>0</v>
      </c>
      <c r="Y21" s="111"/>
      <c r="Z21" s="35"/>
      <c r="AA21" s="104"/>
      <c r="AB21" s="241" t="str">
        <f t="shared" si="2"/>
        <v/>
      </c>
      <c r="AC21" s="241" t="str">
        <f t="shared" si="3"/>
        <v/>
      </c>
      <c r="AD21" s="22"/>
      <c r="AE21" s="22"/>
      <c r="AF21" s="119"/>
      <c r="AG21" s="119"/>
    </row>
    <row r="22" spans="2:33" ht="27" customHeight="1" x14ac:dyDescent="0.2">
      <c r="B22" s="4">
        <v>12</v>
      </c>
      <c r="C22" s="4"/>
      <c r="D22" s="22"/>
      <c r="E22" s="22"/>
      <c r="F22" s="120"/>
      <c r="G22" s="8"/>
      <c r="H22" s="8"/>
      <c r="I22" s="45"/>
      <c r="J22" s="159"/>
      <c r="K22" s="46"/>
      <c r="L22" s="189"/>
      <c r="M22" s="120"/>
      <c r="N22" s="82"/>
      <c r="O22" s="47"/>
      <c r="P22" s="189"/>
      <c r="Q22" s="153"/>
      <c r="R22" s="82"/>
      <c r="S22" s="48"/>
      <c r="T22" s="189"/>
      <c r="U22" s="153"/>
      <c r="V22" s="82"/>
      <c r="W22" s="222" t="str">
        <f t="shared" si="0"/>
        <v>0</v>
      </c>
      <c r="X22" s="223" t="str">
        <f t="shared" si="1"/>
        <v>0</v>
      </c>
      <c r="Y22" s="111"/>
      <c r="Z22" s="35"/>
      <c r="AA22" s="104"/>
      <c r="AB22" s="241" t="str">
        <f t="shared" si="2"/>
        <v/>
      </c>
      <c r="AC22" s="241" t="str">
        <f t="shared" si="3"/>
        <v/>
      </c>
      <c r="AD22" s="22"/>
      <c r="AE22" s="22"/>
      <c r="AF22" s="119"/>
      <c r="AG22" s="119"/>
    </row>
    <row r="23" spans="2:33" ht="27" customHeight="1" x14ac:dyDescent="0.2">
      <c r="B23" s="4">
        <v>13</v>
      </c>
      <c r="C23" s="4"/>
      <c r="D23" s="22"/>
      <c r="E23" s="22"/>
      <c r="F23" s="120"/>
      <c r="G23" s="8"/>
      <c r="H23" s="8"/>
      <c r="I23" s="45"/>
      <c r="J23" s="159"/>
      <c r="K23" s="46"/>
      <c r="L23" s="189"/>
      <c r="M23" s="120"/>
      <c r="N23" s="82"/>
      <c r="O23" s="47"/>
      <c r="P23" s="189"/>
      <c r="Q23" s="153"/>
      <c r="R23" s="82"/>
      <c r="S23" s="48"/>
      <c r="T23" s="189"/>
      <c r="U23" s="153"/>
      <c r="V23" s="82"/>
      <c r="W23" s="222" t="str">
        <f t="shared" si="0"/>
        <v>0</v>
      </c>
      <c r="X23" s="223" t="str">
        <f t="shared" si="1"/>
        <v>0</v>
      </c>
      <c r="Y23" s="112"/>
      <c r="Z23" s="113"/>
      <c r="AA23" s="104"/>
      <c r="AB23" s="241" t="str">
        <f t="shared" si="2"/>
        <v/>
      </c>
      <c r="AC23" s="241" t="str">
        <f t="shared" si="3"/>
        <v/>
      </c>
      <c r="AD23" s="22"/>
      <c r="AE23" s="22"/>
      <c r="AF23" s="119"/>
      <c r="AG23" s="119"/>
    </row>
    <row r="24" spans="2:33" ht="27" customHeight="1" x14ac:dyDescent="0.2">
      <c r="B24" s="7">
        <v>14</v>
      </c>
      <c r="C24" s="4"/>
      <c r="D24" s="22"/>
      <c r="E24" s="22"/>
      <c r="F24" s="120"/>
      <c r="G24" s="8"/>
      <c r="H24" s="8"/>
      <c r="I24" s="45"/>
      <c r="J24" s="159"/>
      <c r="K24" s="46"/>
      <c r="L24" s="189"/>
      <c r="M24" s="120"/>
      <c r="N24" s="82"/>
      <c r="O24" s="47"/>
      <c r="P24" s="189"/>
      <c r="Q24" s="153"/>
      <c r="R24" s="82"/>
      <c r="S24" s="48"/>
      <c r="T24" s="189"/>
      <c r="U24" s="153"/>
      <c r="V24" s="82"/>
      <c r="W24" s="222" t="str">
        <f t="shared" si="0"/>
        <v>0</v>
      </c>
      <c r="X24" s="223" t="str">
        <f t="shared" si="1"/>
        <v>0</v>
      </c>
      <c r="Y24" s="110"/>
      <c r="Z24" s="35"/>
      <c r="AA24" s="104"/>
      <c r="AB24" s="241" t="str">
        <f t="shared" si="2"/>
        <v/>
      </c>
      <c r="AC24" s="241" t="str">
        <f t="shared" si="3"/>
        <v/>
      </c>
      <c r="AD24" s="22"/>
      <c r="AE24" s="22"/>
      <c r="AF24" s="119"/>
      <c r="AG24" s="119"/>
    </row>
    <row r="25" spans="2:33" ht="27" customHeight="1" x14ac:dyDescent="0.2">
      <c r="B25" s="4">
        <v>15</v>
      </c>
      <c r="C25" s="4"/>
      <c r="D25" s="22"/>
      <c r="E25" s="22"/>
      <c r="F25" s="120"/>
      <c r="G25" s="8"/>
      <c r="H25" s="8"/>
      <c r="I25" s="45"/>
      <c r="J25" s="159"/>
      <c r="K25" s="46"/>
      <c r="L25" s="189"/>
      <c r="M25" s="120"/>
      <c r="N25" s="82"/>
      <c r="O25" s="47"/>
      <c r="P25" s="189"/>
      <c r="Q25" s="153"/>
      <c r="R25" s="82"/>
      <c r="S25" s="48"/>
      <c r="T25" s="189"/>
      <c r="U25" s="153"/>
      <c r="V25" s="82"/>
      <c r="W25" s="222" t="str">
        <f t="shared" si="0"/>
        <v>0</v>
      </c>
      <c r="X25" s="223" t="str">
        <f t="shared" si="1"/>
        <v>0</v>
      </c>
      <c r="Y25" s="114"/>
      <c r="Z25" s="114"/>
      <c r="AA25" s="104"/>
      <c r="AB25" s="241" t="str">
        <f t="shared" si="2"/>
        <v/>
      </c>
      <c r="AC25" s="241" t="str">
        <f t="shared" si="3"/>
        <v/>
      </c>
      <c r="AD25" s="22"/>
      <c r="AE25" s="22"/>
      <c r="AF25" s="119"/>
      <c r="AG25" s="119"/>
    </row>
    <row r="26" spans="2:33" ht="27" customHeight="1" x14ac:dyDescent="0.2">
      <c r="B26" s="4">
        <v>16</v>
      </c>
      <c r="C26" s="4"/>
      <c r="D26" s="22"/>
      <c r="E26" s="22"/>
      <c r="F26" s="120"/>
      <c r="G26" s="8"/>
      <c r="H26" s="8"/>
      <c r="I26" s="45"/>
      <c r="J26" s="159"/>
      <c r="K26" s="46"/>
      <c r="L26" s="189"/>
      <c r="M26" s="120"/>
      <c r="N26" s="82"/>
      <c r="O26" s="47"/>
      <c r="P26" s="189"/>
      <c r="Q26" s="153"/>
      <c r="R26" s="82"/>
      <c r="S26" s="48"/>
      <c r="T26" s="189"/>
      <c r="U26" s="153"/>
      <c r="V26" s="82"/>
      <c r="W26" s="222" t="str">
        <f t="shared" si="0"/>
        <v>0</v>
      </c>
      <c r="X26" s="223" t="str">
        <f t="shared" si="1"/>
        <v>0</v>
      </c>
      <c r="Y26" s="111"/>
      <c r="Z26" s="35"/>
      <c r="AA26" s="104"/>
      <c r="AB26" s="241" t="str">
        <f t="shared" si="2"/>
        <v/>
      </c>
      <c r="AC26" s="241" t="str">
        <f t="shared" si="3"/>
        <v/>
      </c>
      <c r="AD26" s="22"/>
      <c r="AE26" s="22"/>
      <c r="AF26" s="119"/>
      <c r="AG26" s="119"/>
    </row>
    <row r="27" spans="2:33" ht="27" customHeight="1" x14ac:dyDescent="0.2">
      <c r="B27" s="7">
        <v>17</v>
      </c>
      <c r="C27" s="4"/>
      <c r="D27" s="22"/>
      <c r="E27" s="22"/>
      <c r="F27" s="120"/>
      <c r="G27" s="8"/>
      <c r="H27" s="8"/>
      <c r="I27" s="45"/>
      <c r="J27" s="159"/>
      <c r="K27" s="46"/>
      <c r="L27" s="189"/>
      <c r="M27" s="120"/>
      <c r="N27" s="82"/>
      <c r="O27" s="47"/>
      <c r="P27" s="189"/>
      <c r="Q27" s="153"/>
      <c r="R27" s="82"/>
      <c r="S27" s="48"/>
      <c r="T27" s="189"/>
      <c r="U27" s="153"/>
      <c r="V27" s="82"/>
      <c r="W27" s="222" t="str">
        <f t="shared" si="0"/>
        <v>0</v>
      </c>
      <c r="X27" s="223" t="str">
        <f t="shared" si="1"/>
        <v>0</v>
      </c>
      <c r="Y27" s="111"/>
      <c r="Z27" s="35"/>
      <c r="AA27" s="104"/>
      <c r="AB27" s="241" t="str">
        <f t="shared" si="2"/>
        <v/>
      </c>
      <c r="AC27" s="241" t="str">
        <f t="shared" si="3"/>
        <v/>
      </c>
      <c r="AD27" s="22"/>
      <c r="AE27" s="22"/>
      <c r="AF27" s="119"/>
      <c r="AG27" s="119"/>
    </row>
    <row r="28" spans="2:33" ht="27" customHeight="1" x14ac:dyDescent="0.2">
      <c r="B28" s="4">
        <v>18</v>
      </c>
      <c r="C28" s="4"/>
      <c r="D28" s="22"/>
      <c r="E28" s="22"/>
      <c r="F28" s="120"/>
      <c r="G28" s="8"/>
      <c r="H28" s="8"/>
      <c r="I28" s="45"/>
      <c r="J28" s="159"/>
      <c r="K28" s="46"/>
      <c r="L28" s="189"/>
      <c r="M28" s="120"/>
      <c r="N28" s="82"/>
      <c r="O28" s="47"/>
      <c r="P28" s="189"/>
      <c r="Q28" s="153"/>
      <c r="R28" s="82"/>
      <c r="S28" s="48"/>
      <c r="T28" s="189"/>
      <c r="U28" s="153"/>
      <c r="V28" s="82"/>
      <c r="W28" s="222" t="str">
        <f t="shared" si="0"/>
        <v>0</v>
      </c>
      <c r="X28" s="223" t="str">
        <f t="shared" si="1"/>
        <v>0</v>
      </c>
      <c r="Y28" s="35"/>
      <c r="Z28" s="35"/>
      <c r="AA28" s="104"/>
      <c r="AB28" s="241" t="str">
        <f t="shared" si="2"/>
        <v/>
      </c>
      <c r="AC28" s="241" t="str">
        <f t="shared" si="3"/>
        <v/>
      </c>
      <c r="AD28" s="22"/>
      <c r="AE28" s="22"/>
      <c r="AF28" s="119"/>
      <c r="AG28" s="119"/>
    </row>
    <row r="29" spans="2:33" ht="27" customHeight="1" x14ac:dyDescent="0.2">
      <c r="B29" s="4">
        <v>19</v>
      </c>
      <c r="C29" s="4"/>
      <c r="D29" s="22"/>
      <c r="E29" s="22"/>
      <c r="F29" s="120"/>
      <c r="G29" s="8"/>
      <c r="H29" s="8"/>
      <c r="I29" s="45"/>
      <c r="J29" s="159"/>
      <c r="K29" s="46"/>
      <c r="L29" s="189"/>
      <c r="M29" s="120"/>
      <c r="N29" s="82"/>
      <c r="O29" s="47"/>
      <c r="P29" s="189"/>
      <c r="Q29" s="153"/>
      <c r="R29" s="82"/>
      <c r="S29" s="48"/>
      <c r="T29" s="189"/>
      <c r="U29" s="153"/>
      <c r="V29" s="82"/>
      <c r="W29" s="222" t="str">
        <f t="shared" si="0"/>
        <v>0</v>
      </c>
      <c r="X29" s="223" t="str">
        <f t="shared" si="1"/>
        <v>0</v>
      </c>
      <c r="Y29" s="35"/>
      <c r="Z29" s="35"/>
      <c r="AA29" s="104"/>
      <c r="AB29" s="241" t="str">
        <f t="shared" si="2"/>
        <v/>
      </c>
      <c r="AC29" s="241" t="str">
        <f t="shared" si="3"/>
        <v/>
      </c>
      <c r="AD29" s="22"/>
      <c r="AE29" s="22"/>
      <c r="AF29" s="29"/>
      <c r="AG29" s="29"/>
    </row>
    <row r="30" spans="2:33" ht="27" customHeight="1" x14ac:dyDescent="0.2">
      <c r="B30" s="30">
        <v>20</v>
      </c>
      <c r="C30" s="4"/>
      <c r="D30" s="22"/>
      <c r="E30" s="22"/>
      <c r="F30" s="120"/>
      <c r="G30" s="8"/>
      <c r="H30" s="8"/>
      <c r="I30" s="45"/>
      <c r="J30" s="159"/>
      <c r="K30" s="46"/>
      <c r="L30" s="190"/>
      <c r="M30" s="120"/>
      <c r="N30" s="82"/>
      <c r="O30" s="47"/>
      <c r="P30" s="190"/>
      <c r="Q30" s="153"/>
      <c r="R30" s="82"/>
      <c r="S30" s="48"/>
      <c r="T30" s="190"/>
      <c r="U30" s="153"/>
      <c r="V30" s="82"/>
      <c r="W30" s="222" t="str">
        <f t="shared" si="0"/>
        <v>0</v>
      </c>
      <c r="X30" s="223" t="str">
        <f t="shared" si="1"/>
        <v>0</v>
      </c>
      <c r="Y30" s="35"/>
      <c r="Z30" s="35"/>
      <c r="AA30" s="104"/>
      <c r="AB30" s="241" t="str">
        <f t="shared" si="2"/>
        <v/>
      </c>
      <c r="AC30" s="241" t="str">
        <f t="shared" si="3"/>
        <v/>
      </c>
      <c r="AD30" s="22"/>
      <c r="AE30" s="22"/>
      <c r="AF30" s="31"/>
      <c r="AG30" s="31"/>
    </row>
    <row r="31" spans="2:33" ht="27" customHeight="1" x14ac:dyDescent="0.2">
      <c r="B31" s="30">
        <v>21</v>
      </c>
      <c r="C31" s="4"/>
      <c r="D31" s="22"/>
      <c r="E31" s="22"/>
      <c r="F31" s="120"/>
      <c r="G31" s="8"/>
      <c r="H31" s="8"/>
      <c r="I31" s="45"/>
      <c r="J31" s="159"/>
      <c r="K31" s="46"/>
      <c r="L31" s="190"/>
      <c r="M31" s="120"/>
      <c r="N31" s="82"/>
      <c r="O31" s="47"/>
      <c r="P31" s="190"/>
      <c r="Q31" s="153"/>
      <c r="R31" s="82"/>
      <c r="S31" s="48"/>
      <c r="T31" s="190"/>
      <c r="U31" s="153"/>
      <c r="V31" s="82"/>
      <c r="W31" s="222" t="str">
        <f t="shared" si="0"/>
        <v>0</v>
      </c>
      <c r="X31" s="223" t="str">
        <f t="shared" si="1"/>
        <v>0</v>
      </c>
      <c r="Y31" s="34"/>
      <c r="Z31" s="35"/>
      <c r="AA31" s="104"/>
      <c r="AB31" s="241" t="str">
        <f t="shared" si="2"/>
        <v/>
      </c>
      <c r="AC31" s="241" t="str">
        <f t="shared" si="3"/>
        <v/>
      </c>
      <c r="AD31" s="22"/>
      <c r="AE31" s="22"/>
      <c r="AF31" s="119"/>
      <c r="AG31" s="119"/>
    </row>
    <row r="32" spans="2:33" ht="27" customHeight="1" thickBot="1" x14ac:dyDescent="0.25">
      <c r="B32" s="10">
        <v>22</v>
      </c>
      <c r="C32" s="10"/>
      <c r="D32" s="28"/>
      <c r="E32" s="28"/>
      <c r="F32" s="36"/>
      <c r="G32" s="11"/>
      <c r="H32" s="11"/>
      <c r="I32" s="65"/>
      <c r="J32" s="55"/>
      <c r="K32" s="66"/>
      <c r="L32" s="191"/>
      <c r="M32" s="36"/>
      <c r="N32" s="83"/>
      <c r="O32" s="67"/>
      <c r="P32" s="191"/>
      <c r="Q32" s="36"/>
      <c r="R32" s="83"/>
      <c r="S32" s="56"/>
      <c r="T32" s="191"/>
      <c r="U32" s="36"/>
      <c r="V32" s="83"/>
      <c r="W32" s="224" t="str">
        <f t="shared" si="0"/>
        <v>0</v>
      </c>
      <c r="X32" s="225" t="str">
        <f t="shared" si="1"/>
        <v>0</v>
      </c>
      <c r="Y32" s="39"/>
      <c r="Z32" s="40"/>
      <c r="AA32" s="105"/>
      <c r="AB32" s="243" t="str">
        <f t="shared" si="2"/>
        <v/>
      </c>
      <c r="AC32" s="243" t="str">
        <f t="shared" si="3"/>
        <v/>
      </c>
      <c r="AD32" s="28"/>
      <c r="AE32" s="28"/>
      <c r="AF32" s="28"/>
      <c r="AG32" s="28"/>
    </row>
    <row r="33" spans="2:33" ht="27.75" customHeight="1" thickTop="1" x14ac:dyDescent="0.2">
      <c r="B33" s="266"/>
      <c r="C33" s="267"/>
      <c r="D33" s="267"/>
      <c r="E33" s="267"/>
      <c r="F33" s="268"/>
      <c r="G33" s="12">
        <f>SUM(G11:G32)</f>
        <v>0</v>
      </c>
      <c r="H33" s="12"/>
      <c r="I33" s="5"/>
      <c r="J33" s="24"/>
      <c r="K33" s="25"/>
      <c r="L33" s="192"/>
      <c r="M33" s="4"/>
      <c r="N33" s="26"/>
      <c r="O33" s="122"/>
      <c r="P33" s="157"/>
      <c r="Q33" s="5"/>
      <c r="R33" s="26"/>
      <c r="S33" s="23"/>
      <c r="T33" s="157"/>
      <c r="U33" s="5"/>
      <c r="V33" s="26"/>
      <c r="W33" s="226">
        <f>SUM(W11:W32)</f>
        <v>0</v>
      </c>
      <c r="X33" s="227">
        <f t="shared" ref="X33" si="4">SUM(X11:X32)</f>
        <v>0</v>
      </c>
      <c r="Y33" s="12"/>
      <c r="Z33" s="12"/>
      <c r="AA33" s="16"/>
      <c r="AB33" s="107"/>
      <c r="AC33" s="107"/>
      <c r="AD33" s="4"/>
      <c r="AE33" s="4"/>
      <c r="AF33" s="12"/>
      <c r="AG33" s="12"/>
    </row>
    <row r="34" spans="2:33" ht="14.25" customHeight="1" x14ac:dyDescent="0.2">
      <c r="B34" s="245"/>
      <c r="C34" s="245"/>
      <c r="D34" s="245"/>
      <c r="E34" s="245"/>
      <c r="F34" s="245"/>
      <c r="G34" s="245"/>
      <c r="H34" s="245"/>
      <c r="I34" s="245"/>
      <c r="J34" s="245"/>
      <c r="K34" s="245"/>
      <c r="L34" s="245"/>
      <c r="M34" s="245"/>
      <c r="N34" s="245"/>
      <c r="O34" s="245"/>
      <c r="P34" s="245"/>
      <c r="Q34" s="245"/>
      <c r="R34" s="245"/>
      <c r="S34" s="245"/>
      <c r="T34" s="245"/>
      <c r="U34" s="245"/>
      <c r="V34" s="245"/>
    </row>
    <row r="35" spans="2:33" s="19" customFormat="1" ht="13.2" x14ac:dyDescent="0.2">
      <c r="B35" s="20" t="s">
        <v>104</v>
      </c>
      <c r="C35" s="20"/>
      <c r="D35" s="20"/>
      <c r="E35" s="20"/>
      <c r="F35" s="20"/>
      <c r="G35" s="20"/>
      <c r="H35" s="20"/>
      <c r="I35" s="20"/>
      <c r="J35" s="20"/>
      <c r="K35" s="20"/>
      <c r="L35" s="20"/>
      <c r="M35" s="20"/>
      <c r="N35" s="20"/>
      <c r="O35" s="20"/>
      <c r="P35" s="20"/>
      <c r="Q35" s="20"/>
      <c r="R35" s="20"/>
      <c r="S35" s="20"/>
      <c r="T35" s="20"/>
      <c r="U35" s="17"/>
      <c r="X35" s="88"/>
    </row>
    <row r="36" spans="2:33" s="19" customFormat="1" ht="13.5" customHeight="1" x14ac:dyDescent="0.2">
      <c r="B36" s="164" t="s">
        <v>105</v>
      </c>
      <c r="C36" s="164"/>
      <c r="D36" s="164"/>
      <c r="E36" s="164"/>
      <c r="F36" s="164"/>
      <c r="G36" s="164"/>
      <c r="H36" s="164"/>
      <c r="I36" s="164"/>
      <c r="J36" s="164"/>
      <c r="K36" s="164"/>
      <c r="L36" s="164"/>
      <c r="M36" s="164"/>
      <c r="N36" s="164"/>
      <c r="O36" s="164"/>
      <c r="P36" s="164"/>
      <c r="Q36" s="164"/>
      <c r="R36" s="164"/>
      <c r="S36" s="164"/>
      <c r="T36" s="164"/>
      <c r="U36" s="164"/>
      <c r="V36" s="164"/>
      <c r="W36" s="17"/>
      <c r="X36" s="91"/>
      <c r="Y36" s="20"/>
      <c r="Z36" s="20"/>
      <c r="AD36" s="15"/>
      <c r="AE36" s="15"/>
      <c r="AF36" s="20"/>
      <c r="AG36" s="20"/>
    </row>
    <row r="37" spans="2:33" ht="14.25" customHeight="1" x14ac:dyDescent="0.2">
      <c r="B37" s="164" t="s">
        <v>206</v>
      </c>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B37" s="19"/>
      <c r="AC37" s="19"/>
      <c r="AD37" s="164"/>
      <c r="AE37" s="164"/>
      <c r="AF37" s="164"/>
      <c r="AG37" s="164"/>
    </row>
    <row r="38" spans="2:33" x14ac:dyDescent="0.2">
      <c r="B38" s="19" t="s">
        <v>135</v>
      </c>
      <c r="C38" s="20"/>
      <c r="D38" s="20"/>
      <c r="E38" s="20"/>
      <c r="F38" s="20"/>
      <c r="G38" s="20"/>
      <c r="H38" s="20"/>
      <c r="I38" s="20"/>
      <c r="J38" s="20"/>
      <c r="K38" s="20"/>
      <c r="L38" s="20"/>
      <c r="M38" s="20"/>
      <c r="N38" s="20"/>
      <c r="O38" s="20"/>
      <c r="P38" s="20"/>
      <c r="Q38" s="20"/>
      <c r="R38" s="20"/>
      <c r="S38" s="20"/>
      <c r="T38" s="20"/>
      <c r="U38" s="17"/>
      <c r="V38" s="19"/>
      <c r="W38" s="17"/>
      <c r="X38" s="89"/>
      <c r="Y38" s="17"/>
      <c r="Z38" s="17"/>
      <c r="AB38" s="19"/>
      <c r="AC38" s="19"/>
      <c r="AF38" s="19"/>
      <c r="AG38" s="19"/>
    </row>
    <row r="39" spans="2:33" x14ac:dyDescent="0.2">
      <c r="B39" s="19" t="s">
        <v>137</v>
      </c>
      <c r="C39" s="20"/>
      <c r="D39" s="20"/>
      <c r="E39" s="20"/>
      <c r="F39" s="20"/>
      <c r="G39" s="20"/>
      <c r="H39" s="20"/>
      <c r="I39" s="20"/>
      <c r="J39" s="20"/>
      <c r="K39" s="20"/>
      <c r="L39" s="20"/>
      <c r="M39" s="84"/>
      <c r="N39" s="84"/>
      <c r="O39" s="84"/>
      <c r="P39" s="84"/>
      <c r="Q39" s="84"/>
      <c r="R39" s="84"/>
      <c r="S39" s="84"/>
      <c r="T39" s="84"/>
      <c r="V39" s="84"/>
    </row>
    <row r="40" spans="2:33" x14ac:dyDescent="0.2">
      <c r="B40" s="20" t="s">
        <v>221</v>
      </c>
      <c r="C40" s="20"/>
      <c r="D40" s="20"/>
      <c r="E40" s="20"/>
      <c r="F40" s="20"/>
      <c r="G40" s="20"/>
      <c r="H40" s="20"/>
      <c r="I40" s="20"/>
      <c r="J40" s="20"/>
      <c r="K40" s="20"/>
      <c r="L40" s="20"/>
      <c r="M40" s="84"/>
      <c r="N40" s="84"/>
      <c r="O40" s="84"/>
      <c r="P40" s="84"/>
      <c r="Q40" s="84"/>
      <c r="R40" s="84"/>
      <c r="S40" s="84"/>
      <c r="T40" s="84"/>
      <c r="V40" s="84"/>
    </row>
    <row r="41" spans="2:33" ht="14.25" customHeight="1" x14ac:dyDescent="0.2">
      <c r="B41" s="20" t="s">
        <v>201</v>
      </c>
      <c r="C41" s="20"/>
      <c r="D41" s="20"/>
      <c r="E41" s="20"/>
      <c r="F41" s="20"/>
      <c r="G41" s="20"/>
      <c r="H41" s="20"/>
      <c r="I41" s="20"/>
      <c r="J41" s="20"/>
      <c r="K41" s="20"/>
      <c r="L41" s="20"/>
      <c r="M41" s="20"/>
      <c r="N41" s="20"/>
      <c r="O41" s="20"/>
      <c r="P41" s="20"/>
      <c r="Q41" s="20"/>
      <c r="R41" s="20"/>
      <c r="S41" s="20"/>
      <c r="T41" s="20"/>
      <c r="U41" s="20"/>
      <c r="V41" s="20"/>
      <c r="W41" s="20"/>
    </row>
    <row r="42" spans="2:33" x14ac:dyDescent="0.2">
      <c r="B42" s="20" t="s">
        <v>202</v>
      </c>
      <c r="E42" s="14"/>
      <c r="U42" s="18"/>
    </row>
    <row r="43" spans="2:33" x14ac:dyDescent="0.2">
      <c r="E43" s="15"/>
      <c r="F43" s="15"/>
      <c r="G43" s="15"/>
      <c r="H43" s="15"/>
      <c r="I43" s="15"/>
      <c r="K43" s="15"/>
      <c r="L43" s="15"/>
      <c r="M43" s="15"/>
      <c r="O43" s="15"/>
      <c r="P43" s="15"/>
      <c r="Q43" s="15"/>
      <c r="S43" s="15"/>
      <c r="T43" s="15"/>
      <c r="U43" s="18"/>
      <c r="Y43" s="15"/>
      <c r="Z43" s="15"/>
    </row>
    <row r="49" spans="10:10" x14ac:dyDescent="0.2">
      <c r="J49" s="20" t="s">
        <v>53</v>
      </c>
    </row>
    <row r="50" spans="10:10" x14ac:dyDescent="0.2">
      <c r="J50" s="7" t="s">
        <v>52</v>
      </c>
    </row>
    <row r="51" spans="10:10" x14ac:dyDescent="0.2">
      <c r="J51" s="19" t="s">
        <v>77</v>
      </c>
    </row>
    <row r="52" spans="10:10" x14ac:dyDescent="0.2">
      <c r="J52" s="19" t="s">
        <v>78</v>
      </c>
    </row>
    <row r="53" spans="10:10" x14ac:dyDescent="0.2">
      <c r="J53" s="19" t="s">
        <v>79</v>
      </c>
    </row>
    <row r="54" spans="10:10" x14ac:dyDescent="0.2">
      <c r="J54" s="19" t="s">
        <v>92</v>
      </c>
    </row>
    <row r="55" spans="10:10" x14ac:dyDescent="0.2">
      <c r="J55" s="19" t="s">
        <v>93</v>
      </c>
    </row>
    <row r="56" spans="10:10" x14ac:dyDescent="0.2">
      <c r="J56" s="19" t="s">
        <v>94</v>
      </c>
    </row>
    <row r="57" spans="10:10" x14ac:dyDescent="0.2">
      <c r="J57" s="19" t="s">
        <v>95</v>
      </c>
    </row>
    <row r="58" spans="10:10" x14ac:dyDescent="0.2">
      <c r="J58" s="19" t="s">
        <v>96</v>
      </c>
    </row>
    <row r="59" spans="10:10" x14ac:dyDescent="0.2">
      <c r="J59" s="19" t="s">
        <v>97</v>
      </c>
    </row>
    <row r="60" spans="10:10" x14ac:dyDescent="0.2">
      <c r="J60" s="19" t="s">
        <v>98</v>
      </c>
    </row>
    <row r="61" spans="10:10" x14ac:dyDescent="0.2">
      <c r="J61" s="19" t="s">
        <v>99</v>
      </c>
    </row>
    <row r="62" spans="10:10" x14ac:dyDescent="0.2">
      <c r="J62" s="19" t="s">
        <v>100</v>
      </c>
    </row>
    <row r="63" spans="10:10" x14ac:dyDescent="0.2">
      <c r="J63" s="19" t="s">
        <v>101</v>
      </c>
    </row>
    <row r="64" spans="10:10" x14ac:dyDescent="0.2">
      <c r="J64" s="19" t="s">
        <v>102</v>
      </c>
    </row>
    <row r="65" spans="10:10" x14ac:dyDescent="0.2">
      <c r="J65" s="19" t="s">
        <v>132</v>
      </c>
    </row>
    <row r="66" spans="10:10" x14ac:dyDescent="0.2">
      <c r="J66" s="17" t="s">
        <v>54</v>
      </c>
    </row>
    <row r="67" spans="10:10" x14ac:dyDescent="0.2">
      <c r="J67" s="17" t="s">
        <v>55</v>
      </c>
    </row>
    <row r="68" spans="10:10" x14ac:dyDescent="0.2">
      <c r="J68" s="17" t="s">
        <v>56</v>
      </c>
    </row>
  </sheetData>
  <autoFilter ref="A10:AG10" xr:uid="{00000000-0009-0000-0000-000001000000}"/>
  <mergeCells count="46">
    <mergeCell ref="B2:AG2"/>
    <mergeCell ref="AC6:AC9"/>
    <mergeCell ref="S7:T7"/>
    <mergeCell ref="AE6:AE9"/>
    <mergeCell ref="T4:U4"/>
    <mergeCell ref="V4:X4"/>
    <mergeCell ref="AB6:AB9"/>
    <mergeCell ref="AA6:AA9"/>
    <mergeCell ref="AF8:AF9"/>
    <mergeCell ref="AG8:AG9"/>
    <mergeCell ref="W6:W9"/>
    <mergeCell ref="B7:B9"/>
    <mergeCell ref="D7:D9"/>
    <mergeCell ref="E7:E9"/>
    <mergeCell ref="F7:F9"/>
    <mergeCell ref="AF6:AG7"/>
    <mergeCell ref="AD6:AD9"/>
    <mergeCell ref="P8:P9"/>
    <mergeCell ref="R4:S4"/>
    <mergeCell ref="X7:X9"/>
    <mergeCell ref="B33:F33"/>
    <mergeCell ref="B6:G6"/>
    <mergeCell ref="H6:I6"/>
    <mergeCell ref="H7:H9"/>
    <mergeCell ref="I7:I9"/>
    <mergeCell ref="V7:V9"/>
    <mergeCell ref="Y6:Z8"/>
    <mergeCell ref="J6:J9"/>
    <mergeCell ref="K6:N6"/>
    <mergeCell ref="O6:R6"/>
    <mergeCell ref="S6:V6"/>
    <mergeCell ref="K8:K9"/>
    <mergeCell ref="B34:V34"/>
    <mergeCell ref="M7:M9"/>
    <mergeCell ref="N7:N9"/>
    <mergeCell ref="Q7:Q9"/>
    <mergeCell ref="R7:R9"/>
    <mergeCell ref="C7:C9"/>
    <mergeCell ref="K7:L7"/>
    <mergeCell ref="T8:T9"/>
    <mergeCell ref="O7:P7"/>
    <mergeCell ref="G7:G9"/>
    <mergeCell ref="L8:L9"/>
    <mergeCell ref="O8:O9"/>
    <mergeCell ref="S8:S9"/>
    <mergeCell ref="U7:U9"/>
  </mergeCells>
  <phoneticPr fontId="1"/>
  <conditionalFormatting sqref="L11:L32">
    <cfRule type="beginsWith" dxfId="3" priority="5" operator="beginsWith" text="担い手">
      <formula>LEFT(L11,LEN("担い手"))="担い手"</formula>
    </cfRule>
  </conditionalFormatting>
  <conditionalFormatting sqref="M11:M32 Q11:Q32 U11:U32">
    <cfRule type="containsText" dxfId="2" priority="9" operator="containsText" text="機構貸付">
      <formula>NOT(ISERROR(SEARCH("機構貸付",M11)))</formula>
    </cfRule>
  </conditionalFormatting>
  <conditionalFormatting sqref="P11:P32">
    <cfRule type="beginsWith" dxfId="1" priority="3" operator="beginsWith" text="担い手">
      <formula>LEFT(P11,LEN("担い手"))="担い手"</formula>
    </cfRule>
  </conditionalFormatting>
  <conditionalFormatting sqref="T11:T32">
    <cfRule type="beginsWith" dxfId="0" priority="1" operator="beginsWith" text="担い手">
      <formula>LEFT(T11,LEN("担い手"))="担い手"</formula>
    </cfRule>
  </conditionalFormatting>
  <dataValidations count="6">
    <dataValidation type="list" allowBlank="1" showInputMessage="1" showErrorMessage="1" sqref="AF11:AG32" xr:uid="{00000000-0002-0000-0100-000000000000}">
      <formula1>"○"</formula1>
    </dataValidation>
    <dataValidation type="list" allowBlank="1" showInputMessage="1" showErrorMessage="1" sqref="M11:M32 Q11:Q32 U11:U32" xr:uid="{00000000-0002-0000-0100-000001000000}">
      <formula1>"所有権,機構貸付,賃借権等,特定受託,その他"</formula1>
    </dataValidation>
    <dataValidation type="list" allowBlank="1" showInputMessage="1" showErrorMessage="1" sqref="L11:L32 P11:P32 T11:T32" xr:uid="{020D12D8-ADCF-4D2D-A0A0-3CFE9129F7E4}">
      <formula1>"担い手,非担い手,その他"</formula1>
    </dataValidation>
    <dataValidation type="list" allowBlank="1" showInputMessage="1" showErrorMessage="1" sqref="J11:J32" xr:uid="{724B75BB-7072-4EFF-82E6-EC9DE8EF9E79}">
      <formula1>$J$51:$J$68</formula1>
    </dataValidation>
    <dataValidation type="list" allowBlank="1" showInputMessage="1" showErrorMessage="1" sqref="AD10:AE32" xr:uid="{51B21237-DD39-4491-AFE7-5CED255D957F}">
      <formula1>"×"</formula1>
    </dataValidation>
    <dataValidation type="list" allowBlank="1" showInputMessage="1" showErrorMessage="1" sqref="N11:N32 R11:R32 V11:V32" xr:uid="{D267AB61-6508-4964-9B5E-9F4990EB65F9}">
      <formula1>"耕作あり,農振地外,遊休農地"</formula1>
    </dataValidation>
  </dataValidations>
  <pageMargins left="0.59055118110236227" right="0.59055118110236227" top="0.74803149606299213" bottom="0.74803149606299213" header="0.31496062992125984" footer="0.31496062992125984"/>
  <pageSetup paperSize="8"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5F52-C0F2-47A8-9A31-F69A5B5D4215}">
  <sheetPr>
    <pageSetUpPr fitToPage="1"/>
  </sheetPr>
  <dimension ref="B1:K37"/>
  <sheetViews>
    <sheetView view="pageBreakPreview" topLeftCell="A6" zoomScaleNormal="100" zoomScaleSheetLayoutView="100" workbookViewId="0">
      <selection activeCell="E33" sqref="E33"/>
    </sheetView>
  </sheetViews>
  <sheetFormatPr defaultRowHeight="13.2" x14ac:dyDescent="0.2"/>
  <cols>
    <col min="1" max="1" width="1.6640625" customWidth="1"/>
    <col min="2" max="2" width="6.44140625" customWidth="1"/>
    <col min="3" max="3" width="19.77734375" bestFit="1" customWidth="1"/>
    <col min="4" max="5" width="11.6640625" customWidth="1"/>
    <col min="6" max="6" width="7.33203125" customWidth="1"/>
    <col min="7" max="7" width="19.77734375" bestFit="1" customWidth="1"/>
    <col min="8" max="8" width="11" bestFit="1" customWidth="1"/>
    <col min="9" max="9" width="9" customWidth="1"/>
    <col min="10" max="10" width="12.109375" customWidth="1"/>
    <col min="11" max="11" width="7.88671875" customWidth="1"/>
  </cols>
  <sheetData>
    <row r="1" spans="2:11" x14ac:dyDescent="0.2">
      <c r="B1" s="13" t="s">
        <v>145</v>
      </c>
    </row>
    <row r="2" spans="2:11" x14ac:dyDescent="0.2">
      <c r="B2" s="13"/>
    </row>
    <row r="3" spans="2:11" ht="14.4" x14ac:dyDescent="0.2">
      <c r="B3" s="293" t="s">
        <v>197</v>
      </c>
      <c r="C3" s="293"/>
      <c r="D3" s="293"/>
      <c r="E3" s="293"/>
      <c r="F3" s="293"/>
      <c r="G3" s="293"/>
      <c r="H3" s="293"/>
      <c r="I3" s="293"/>
      <c r="J3" s="293"/>
    </row>
    <row r="4" spans="2:11" ht="14.4" x14ac:dyDescent="0.2">
      <c r="B4" s="221"/>
      <c r="C4" s="221"/>
      <c r="D4" s="221"/>
      <c r="E4" s="221"/>
      <c r="F4" s="221"/>
      <c r="G4" s="221"/>
      <c r="H4" s="221"/>
      <c r="I4" s="221"/>
      <c r="J4" s="221"/>
    </row>
    <row r="5" spans="2:11" ht="14.4" x14ac:dyDescent="0.2">
      <c r="B5" s="195"/>
    </row>
    <row r="6" spans="2:11" ht="14.4" x14ac:dyDescent="0.2">
      <c r="B6" s="195" t="s">
        <v>183</v>
      </c>
    </row>
    <row r="7" spans="2:11" ht="15" thickBot="1" x14ac:dyDescent="0.25">
      <c r="B7" s="195"/>
    </row>
    <row r="8" spans="2:11" x14ac:dyDescent="0.2">
      <c r="B8" s="294" t="s">
        <v>159</v>
      </c>
      <c r="C8" s="295"/>
      <c r="D8" s="295"/>
      <c r="E8" s="295"/>
      <c r="F8" s="295"/>
      <c r="G8" s="295"/>
      <c r="H8" s="295"/>
      <c r="I8" s="295"/>
      <c r="J8" s="296"/>
    </row>
    <row r="9" spans="2:11" ht="51.75" customHeight="1" x14ac:dyDescent="0.2">
      <c r="B9" s="298" t="s">
        <v>193</v>
      </c>
      <c r="C9" s="299"/>
      <c r="D9" s="299"/>
      <c r="E9" s="299"/>
      <c r="F9" s="299"/>
      <c r="G9" s="299"/>
      <c r="H9" s="299"/>
      <c r="I9" s="299"/>
      <c r="J9" s="300"/>
    </row>
    <row r="10" spans="2:11" ht="70.5" customHeight="1" thickBot="1" x14ac:dyDescent="0.25">
      <c r="B10" s="301" t="s">
        <v>217</v>
      </c>
      <c r="C10" s="302"/>
      <c r="D10" s="302"/>
      <c r="E10" s="302"/>
      <c r="F10" s="302"/>
      <c r="G10" s="302"/>
      <c r="H10" s="302"/>
      <c r="I10" s="302"/>
      <c r="J10" s="303"/>
    </row>
    <row r="11" spans="2:11" ht="21" customHeight="1" x14ac:dyDescent="0.2">
      <c r="B11" s="196"/>
      <c r="C11" s="196"/>
      <c r="D11" s="196"/>
      <c r="E11" s="196"/>
      <c r="F11" s="196"/>
      <c r="G11" s="196"/>
      <c r="H11" s="196"/>
      <c r="I11" s="196"/>
      <c r="J11" s="196"/>
      <c r="K11" s="196"/>
    </row>
    <row r="12" spans="2:11" x14ac:dyDescent="0.2">
      <c r="B12" s="304" t="s">
        <v>161</v>
      </c>
      <c r="C12" s="304"/>
      <c r="D12" s="304"/>
      <c r="E12" s="304"/>
      <c r="F12" s="305" t="s">
        <v>162</v>
      </c>
      <c r="G12" s="306"/>
      <c r="H12" s="306"/>
      <c r="I12" s="307"/>
      <c r="J12" s="308" t="s">
        <v>160</v>
      </c>
      <c r="K12" s="196"/>
    </row>
    <row r="13" spans="2:11" ht="100.5" customHeight="1" x14ac:dyDescent="0.2">
      <c r="B13" s="203" t="s">
        <v>146</v>
      </c>
      <c r="C13" s="203" t="s">
        <v>147</v>
      </c>
      <c r="D13" s="204" t="s">
        <v>148</v>
      </c>
      <c r="E13" s="205" t="s">
        <v>150</v>
      </c>
      <c r="F13" s="203" t="s">
        <v>146</v>
      </c>
      <c r="G13" s="203" t="s">
        <v>147</v>
      </c>
      <c r="H13" s="205" t="s">
        <v>148</v>
      </c>
      <c r="I13" s="204" t="s">
        <v>180</v>
      </c>
      <c r="J13" s="309"/>
      <c r="K13" s="196"/>
    </row>
    <row r="14" spans="2:11" x14ac:dyDescent="0.2">
      <c r="B14" s="206"/>
      <c r="C14" s="206"/>
      <c r="D14" s="207" t="s">
        <v>149</v>
      </c>
      <c r="E14" s="208" t="s">
        <v>151</v>
      </c>
      <c r="F14" s="206"/>
      <c r="G14" s="206"/>
      <c r="H14" s="208" t="s">
        <v>152</v>
      </c>
      <c r="I14" s="207" t="s">
        <v>153</v>
      </c>
      <c r="J14" s="206" t="s">
        <v>154</v>
      </c>
      <c r="K14" s="196"/>
    </row>
    <row r="15" spans="2:11" ht="21" customHeight="1" x14ac:dyDescent="0.2">
      <c r="B15" s="198"/>
      <c r="C15" s="198"/>
      <c r="D15" s="198"/>
      <c r="E15" s="199"/>
      <c r="F15" s="200"/>
      <c r="G15" s="200"/>
      <c r="H15" s="200"/>
      <c r="I15" s="200"/>
      <c r="J15" s="210"/>
      <c r="K15" s="196"/>
    </row>
    <row r="16" spans="2:11" ht="21" customHeight="1" x14ac:dyDescent="0.2">
      <c r="B16" s="198"/>
      <c r="C16" s="198"/>
      <c r="D16" s="199"/>
      <c r="E16" s="199"/>
      <c r="F16" s="200"/>
      <c r="G16" s="200"/>
      <c r="H16" s="200"/>
      <c r="I16" s="200"/>
      <c r="J16" s="210"/>
      <c r="K16" s="196"/>
    </row>
    <row r="17" spans="2:11" ht="21" customHeight="1" x14ac:dyDescent="0.2">
      <c r="B17" s="198"/>
      <c r="C17" s="198"/>
      <c r="D17" s="198"/>
      <c r="E17" s="199"/>
      <c r="F17" s="200"/>
      <c r="G17" s="200"/>
      <c r="H17" s="200"/>
      <c r="I17" s="200"/>
      <c r="J17" s="210"/>
      <c r="K17" s="196"/>
    </row>
    <row r="18" spans="2:11" ht="21" customHeight="1" x14ac:dyDescent="0.2">
      <c r="B18" s="198"/>
      <c r="C18" s="199"/>
      <c r="D18" s="200"/>
      <c r="E18" s="200"/>
      <c r="F18" s="200"/>
      <c r="G18" s="200"/>
      <c r="H18" s="200"/>
      <c r="I18" s="200"/>
      <c r="J18" s="210"/>
      <c r="K18" s="196"/>
    </row>
    <row r="19" spans="2:11" ht="21" customHeight="1" x14ac:dyDescent="0.2">
      <c r="B19" s="198"/>
      <c r="C19" s="198"/>
      <c r="D19" s="198"/>
      <c r="E19" s="199"/>
      <c r="F19" s="200"/>
      <c r="G19" s="200"/>
      <c r="H19" s="200"/>
      <c r="I19" s="200"/>
      <c r="J19" s="210"/>
      <c r="K19" s="196"/>
    </row>
    <row r="20" spans="2:11" ht="21" customHeight="1" x14ac:dyDescent="0.2">
      <c r="B20" s="198"/>
      <c r="C20" s="198"/>
      <c r="D20" s="198"/>
      <c r="E20" s="199"/>
      <c r="F20" s="200"/>
      <c r="G20" s="200"/>
      <c r="H20" s="200"/>
      <c r="I20" s="200"/>
      <c r="J20" s="210"/>
      <c r="K20" s="196"/>
    </row>
    <row r="21" spans="2:11" ht="21" customHeight="1" x14ac:dyDescent="0.2">
      <c r="B21" s="198"/>
      <c r="C21" s="199"/>
      <c r="D21" s="200"/>
      <c r="E21" s="200"/>
      <c r="F21" s="200"/>
      <c r="G21" s="200"/>
      <c r="H21" s="200"/>
      <c r="I21" s="200"/>
      <c r="J21" s="210"/>
      <c r="K21" s="196"/>
    </row>
    <row r="22" spans="2:11" ht="21" customHeight="1" x14ac:dyDescent="0.2">
      <c r="B22" s="198"/>
      <c r="C22" s="199"/>
      <c r="D22" s="200"/>
      <c r="E22" s="200"/>
      <c r="F22" s="200"/>
      <c r="G22" s="200"/>
      <c r="H22" s="200"/>
      <c r="I22" s="200"/>
      <c r="J22" s="210"/>
      <c r="K22" s="196"/>
    </row>
    <row r="23" spans="2:11" ht="21" customHeight="1" x14ac:dyDescent="0.2">
      <c r="B23" s="198"/>
      <c r="C23" s="199"/>
      <c r="D23" s="200"/>
      <c r="E23" s="200"/>
      <c r="F23" s="200"/>
      <c r="G23" s="200"/>
      <c r="H23" s="200"/>
      <c r="I23" s="200"/>
      <c r="J23" s="210"/>
      <c r="K23" s="196"/>
    </row>
    <row r="24" spans="2:11" ht="21" customHeight="1" x14ac:dyDescent="0.2">
      <c r="B24" s="198"/>
      <c r="C24" s="198"/>
      <c r="D24" s="198"/>
      <c r="E24" s="199"/>
      <c r="F24" s="200"/>
      <c r="G24" s="200"/>
      <c r="H24" s="200"/>
      <c r="I24" s="200"/>
      <c r="J24" s="210"/>
      <c r="K24" s="196"/>
    </row>
    <row r="25" spans="2:11" ht="21" customHeight="1" x14ac:dyDescent="0.2">
      <c r="B25" s="198"/>
      <c r="C25" s="199"/>
      <c r="D25" s="200"/>
      <c r="E25" s="200"/>
      <c r="F25" s="200"/>
      <c r="G25" s="200"/>
      <c r="H25" s="200"/>
      <c r="I25" s="200"/>
      <c r="J25" s="210"/>
      <c r="K25" s="196"/>
    </row>
    <row r="26" spans="2:11" ht="21" customHeight="1" thickBot="1" x14ac:dyDescent="0.25">
      <c r="B26" s="198"/>
      <c r="C26" s="199"/>
      <c r="D26" s="200"/>
      <c r="E26" s="200"/>
      <c r="F26" s="200"/>
      <c r="G26" s="200"/>
      <c r="H26" s="200"/>
      <c r="I26" s="200"/>
      <c r="J26" s="210"/>
      <c r="K26" s="196"/>
    </row>
    <row r="27" spans="2:11" ht="21" customHeight="1" thickBot="1" x14ac:dyDescent="0.25">
      <c r="B27" s="197"/>
      <c r="C27" s="197"/>
      <c r="D27" s="197"/>
      <c r="E27" s="201"/>
      <c r="F27" s="197"/>
      <c r="G27" s="197"/>
      <c r="H27" s="197"/>
      <c r="I27" s="209" t="s">
        <v>165</v>
      </c>
      <c r="J27" s="202">
        <f>SUM(J15,J17,J20,J21,J22,J24,J25,J26)</f>
        <v>0</v>
      </c>
      <c r="K27" s="196"/>
    </row>
    <row r="28" spans="2:11" x14ac:dyDescent="0.2">
      <c r="B28" s="197"/>
      <c r="C28" s="197"/>
      <c r="D28" s="197"/>
      <c r="E28" s="196"/>
      <c r="F28" s="197"/>
      <c r="G28" s="197"/>
      <c r="H28" s="197"/>
      <c r="I28" s="197"/>
      <c r="J28" s="197"/>
      <c r="K28" s="196"/>
    </row>
    <row r="29" spans="2:11" ht="14.4" x14ac:dyDescent="0.2">
      <c r="B29" s="195" t="s">
        <v>170</v>
      </c>
    </row>
    <row r="30" spans="2:11" x14ac:dyDescent="0.2">
      <c r="B30" s="196"/>
      <c r="C30" s="196"/>
      <c r="D30" s="196"/>
      <c r="E30" s="196"/>
      <c r="F30" s="196"/>
      <c r="G30" s="196"/>
      <c r="H30" s="196"/>
      <c r="I30" s="196"/>
      <c r="J30" s="196"/>
    </row>
    <row r="31" spans="2:11" ht="96.75" customHeight="1" x14ac:dyDescent="0.2">
      <c r="B31" s="196"/>
      <c r="C31" s="291" t="s">
        <v>147</v>
      </c>
      <c r="D31" s="211" t="s">
        <v>163</v>
      </c>
      <c r="E31" s="211" t="s">
        <v>164</v>
      </c>
      <c r="F31" s="297" t="s">
        <v>157</v>
      </c>
      <c r="G31" s="297" t="s">
        <v>158</v>
      </c>
      <c r="H31" s="196"/>
      <c r="I31" s="196"/>
      <c r="J31" s="196"/>
    </row>
    <row r="32" spans="2:11" ht="16.5" customHeight="1" x14ac:dyDescent="0.2">
      <c r="B32" s="196"/>
      <c r="C32" s="292"/>
      <c r="D32" s="212" t="s">
        <v>155</v>
      </c>
      <c r="E32" s="213" t="s">
        <v>156</v>
      </c>
      <c r="F32" s="297"/>
      <c r="G32" s="297"/>
      <c r="H32" s="196"/>
      <c r="I32" s="196"/>
      <c r="J32" s="196"/>
    </row>
    <row r="33" spans="2:10" ht="20.25" customHeight="1" x14ac:dyDescent="0.2">
      <c r="B33" s="196"/>
      <c r="C33" s="214"/>
      <c r="D33" s="215"/>
      <c r="E33" s="215"/>
      <c r="F33" s="151"/>
      <c r="G33" s="215"/>
      <c r="H33" s="196"/>
      <c r="I33" s="196"/>
      <c r="J33" s="196"/>
    </row>
    <row r="34" spans="2:10" ht="20.25" customHeight="1" thickBot="1" x14ac:dyDescent="0.25">
      <c r="B34" s="196"/>
      <c r="C34" s="200"/>
      <c r="D34" s="215"/>
      <c r="E34" s="215"/>
      <c r="F34" s="151"/>
      <c r="G34" s="216"/>
      <c r="H34" s="196"/>
      <c r="I34" s="196"/>
      <c r="J34" s="196"/>
    </row>
    <row r="35" spans="2:10" ht="13.8" thickBot="1" x14ac:dyDescent="0.25">
      <c r="B35" s="196"/>
      <c r="C35" s="196"/>
      <c r="D35" s="196"/>
      <c r="E35" s="196"/>
      <c r="F35" s="218" t="s">
        <v>166</v>
      </c>
      <c r="G35" s="217">
        <f>SUM(G33:G34)</f>
        <v>0</v>
      </c>
      <c r="H35" s="220" t="s">
        <v>168</v>
      </c>
      <c r="I35" s="196"/>
      <c r="J35" s="196"/>
    </row>
    <row r="36" spans="2:10" ht="13.8" thickBot="1" x14ac:dyDescent="0.25">
      <c r="B36" s="196"/>
      <c r="C36" s="196"/>
      <c r="D36" s="196"/>
      <c r="E36" s="196"/>
      <c r="F36" s="196"/>
      <c r="G36" s="196"/>
      <c r="H36" s="220"/>
      <c r="I36" s="196"/>
      <c r="J36" s="196"/>
    </row>
    <row r="37" spans="2:10" ht="15" thickBot="1" x14ac:dyDescent="0.25">
      <c r="B37" s="195"/>
      <c r="C37" s="196"/>
      <c r="D37" s="196"/>
      <c r="E37" s="196"/>
      <c r="F37" s="196" t="s">
        <v>167</v>
      </c>
      <c r="G37" s="219">
        <f>J27-G35</f>
        <v>0</v>
      </c>
      <c r="H37" s="220" t="s">
        <v>169</v>
      </c>
      <c r="I37" s="196"/>
      <c r="J37" s="196"/>
    </row>
  </sheetData>
  <mergeCells count="10">
    <mergeCell ref="C31:C32"/>
    <mergeCell ref="B3:J3"/>
    <mergeCell ref="B8:J8"/>
    <mergeCell ref="F31:F32"/>
    <mergeCell ref="G31:G32"/>
    <mergeCell ref="B9:J9"/>
    <mergeCell ref="B10:J10"/>
    <mergeCell ref="B12:E12"/>
    <mergeCell ref="F12:I12"/>
    <mergeCell ref="J12:J13"/>
  </mergeCells>
  <phoneticPr fontId="1"/>
  <dataValidations count="1">
    <dataValidation type="list" allowBlank="1" showInputMessage="1" showErrorMessage="1" sqref="F33:F34" xr:uid="{2956B70B-69A8-463D-B8D1-D3874BA9427A}">
      <formula1>"○"</formula1>
    </dataValidation>
  </dataValidations>
  <pageMargins left="0.7" right="0.7" top="0.75" bottom="0.75" header="0.3" footer="0.3"/>
  <pageSetup paperSize="9" scale="7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0"/>
  <sheetViews>
    <sheetView view="pageBreakPreview" zoomScale="115" zoomScaleNormal="100" zoomScaleSheetLayoutView="115" workbookViewId="0">
      <selection activeCell="K5" sqref="K5:M5"/>
    </sheetView>
  </sheetViews>
  <sheetFormatPr defaultColWidth="9" defaultRowHeight="13.2" x14ac:dyDescent="0.2"/>
  <cols>
    <col min="1" max="1" width="4" style="94" customWidth="1"/>
    <col min="2" max="13" width="9" style="94"/>
    <col min="14" max="14" width="2" style="94" customWidth="1"/>
    <col min="15" max="16384" width="9" style="94"/>
  </cols>
  <sheetData>
    <row r="1" spans="1:23" x14ac:dyDescent="0.2">
      <c r="A1" s="231" t="s">
        <v>144</v>
      </c>
      <c r="C1" s="231"/>
      <c r="D1" s="231"/>
      <c r="E1" s="231"/>
      <c r="F1" s="231"/>
      <c r="G1" s="231"/>
    </row>
    <row r="2" spans="1:23" ht="9" customHeight="1" x14ac:dyDescent="0.2"/>
    <row r="3" spans="1:23" ht="14.4" x14ac:dyDescent="0.2">
      <c r="A3" s="382" t="s">
        <v>171</v>
      </c>
      <c r="B3" s="382"/>
      <c r="C3" s="382"/>
      <c r="D3" s="382"/>
      <c r="E3" s="382"/>
      <c r="F3" s="382"/>
      <c r="G3" s="382"/>
      <c r="H3" s="382"/>
      <c r="I3" s="382"/>
      <c r="J3" s="382"/>
      <c r="K3" s="382"/>
      <c r="L3" s="382"/>
      <c r="M3" s="382"/>
      <c r="N3" s="95"/>
      <c r="O3" s="95"/>
      <c r="P3" s="95"/>
      <c r="Q3" s="95"/>
      <c r="R3" s="95"/>
      <c r="S3" s="95"/>
      <c r="T3" s="95"/>
      <c r="U3" s="95"/>
      <c r="V3" s="95"/>
      <c r="W3" s="95"/>
    </row>
    <row r="4" spans="1:23" ht="14.4" x14ac:dyDescent="0.2">
      <c r="B4" s="95"/>
      <c r="C4" s="95"/>
      <c r="D4" s="95"/>
      <c r="E4" s="95"/>
      <c r="F4" s="95"/>
      <c r="G4" s="95"/>
      <c r="H4" s="95"/>
      <c r="I4" s="95"/>
      <c r="J4" s="95"/>
      <c r="K4" s="95"/>
      <c r="L4" s="95"/>
      <c r="M4" s="95"/>
      <c r="N4" s="95"/>
      <c r="O4" s="95"/>
      <c r="P4" s="95"/>
      <c r="Q4" s="95"/>
      <c r="R4" s="95"/>
      <c r="S4" s="95"/>
      <c r="T4" s="95"/>
      <c r="U4" s="95"/>
      <c r="V4" s="95"/>
      <c r="W4" s="95"/>
    </row>
    <row r="5" spans="1:23" s="88" customFormat="1" ht="29.25" customHeight="1" x14ac:dyDescent="0.2">
      <c r="E5" s="234" t="s">
        <v>18</v>
      </c>
      <c r="F5" s="263">
        <f>様式第１号!R4</f>
        <v>0</v>
      </c>
      <c r="G5" s="316"/>
      <c r="H5" s="334" t="s">
        <v>4</v>
      </c>
      <c r="I5" s="336"/>
      <c r="J5" s="335"/>
      <c r="K5" s="337">
        <f>様式第１号!V4</f>
        <v>0</v>
      </c>
      <c r="L5" s="338"/>
      <c r="M5" s="339"/>
    </row>
    <row r="6" spans="1:23" s="88" customFormat="1" ht="29.25" customHeight="1" x14ac:dyDescent="0.2">
      <c r="H6" s="334" t="s">
        <v>215</v>
      </c>
      <c r="I6" s="336"/>
      <c r="J6" s="335"/>
      <c r="K6" s="337"/>
      <c r="L6" s="338"/>
      <c r="M6" s="339"/>
    </row>
    <row r="7" spans="1:23" s="86" customFormat="1" ht="29.25" customHeight="1" x14ac:dyDescent="0.2">
      <c r="F7" s="375" t="s">
        <v>214</v>
      </c>
      <c r="G7" s="375"/>
      <c r="H7" s="238" t="s">
        <v>211</v>
      </c>
      <c r="I7" s="234"/>
      <c r="J7" s="115" t="s">
        <v>212</v>
      </c>
      <c r="K7" s="235"/>
      <c r="L7" s="115" t="s">
        <v>213</v>
      </c>
      <c r="M7" s="235"/>
    </row>
    <row r="8" spans="1:23" ht="24.75" customHeight="1" x14ac:dyDescent="0.2">
      <c r="F8" s="96"/>
      <c r="G8" s="96"/>
    </row>
    <row r="9" spans="1:23" x14ac:dyDescent="0.2">
      <c r="A9" s="231" t="s">
        <v>207</v>
      </c>
      <c r="B9" s="231"/>
      <c r="C9" s="231"/>
      <c r="D9" s="231"/>
      <c r="E9" s="231"/>
      <c r="F9" s="231"/>
      <c r="G9" s="231"/>
      <c r="H9" s="231"/>
      <c r="I9" s="231"/>
      <c r="J9" s="231"/>
      <c r="K9" s="231"/>
      <c r="L9" s="231"/>
    </row>
    <row r="11" spans="1:23" ht="35.25" customHeight="1" x14ac:dyDescent="0.2">
      <c r="B11" s="350" t="s">
        <v>67</v>
      </c>
      <c r="C11" s="350"/>
      <c r="D11" s="350"/>
      <c r="E11" s="350"/>
      <c r="F11" s="350"/>
      <c r="G11" s="350"/>
      <c r="H11" s="350"/>
      <c r="I11" s="350"/>
      <c r="J11" s="350"/>
      <c r="K11" s="350"/>
      <c r="L11" s="350"/>
      <c r="M11" s="350"/>
    </row>
    <row r="12" spans="1:23" s="86" customFormat="1" ht="51" customHeight="1" x14ac:dyDescent="0.2">
      <c r="B12" s="312" t="s">
        <v>9</v>
      </c>
      <c r="C12" s="313"/>
      <c r="D12" s="334" t="s">
        <v>51</v>
      </c>
      <c r="E12" s="336"/>
      <c r="F12" s="346" t="s">
        <v>57</v>
      </c>
      <c r="G12" s="347"/>
      <c r="H12" s="317" t="s">
        <v>175</v>
      </c>
      <c r="I12" s="330"/>
      <c r="J12" s="317" t="s">
        <v>174</v>
      </c>
      <c r="K12" s="330"/>
      <c r="L12" s="317" t="s">
        <v>68</v>
      </c>
      <c r="M12" s="351"/>
    </row>
    <row r="13" spans="1:23" s="86" customFormat="1" ht="60" customHeight="1" x14ac:dyDescent="0.2">
      <c r="B13" s="314"/>
      <c r="C13" s="315"/>
      <c r="D13" s="133" t="s">
        <v>172</v>
      </c>
      <c r="E13" s="133" t="s">
        <v>173</v>
      </c>
      <c r="F13" s="133" t="s">
        <v>172</v>
      </c>
      <c r="G13" s="133" t="s">
        <v>173</v>
      </c>
      <c r="H13" s="354"/>
      <c r="I13" s="355"/>
      <c r="J13" s="354"/>
      <c r="K13" s="355"/>
      <c r="L13" s="352"/>
      <c r="M13" s="353"/>
    </row>
    <row r="14" spans="1:23" s="86" customFormat="1" ht="13.8" x14ac:dyDescent="0.2">
      <c r="B14" s="324" t="s">
        <v>16</v>
      </c>
      <c r="C14" s="324"/>
      <c r="D14" s="130" t="s">
        <v>27</v>
      </c>
      <c r="E14" s="130" t="s">
        <v>28</v>
      </c>
      <c r="F14" s="135" t="s">
        <v>58</v>
      </c>
      <c r="G14" s="136" t="s">
        <v>59</v>
      </c>
      <c r="H14" s="322" t="s">
        <v>61</v>
      </c>
      <c r="I14" s="323"/>
      <c r="J14" s="322" t="s">
        <v>62</v>
      </c>
      <c r="K14" s="323"/>
      <c r="L14" s="322" t="s">
        <v>60</v>
      </c>
      <c r="M14" s="323"/>
    </row>
    <row r="15" spans="1:23" s="86" customFormat="1" ht="27.75" customHeight="1" x14ac:dyDescent="0.2">
      <c r="B15" s="320">
        <f>様式第１号!G33</f>
        <v>0</v>
      </c>
      <c r="C15" s="321"/>
      <c r="D15" s="131"/>
      <c r="E15" s="117"/>
      <c r="F15" s="131"/>
      <c r="G15" s="132"/>
      <c r="H15" s="331" t="e">
        <f>(D15+F15)/B15</f>
        <v>#DIV/0!</v>
      </c>
      <c r="I15" s="332"/>
      <c r="J15" s="331" t="e">
        <f>(E15+G15)/B15</f>
        <v>#DIV/0!</v>
      </c>
      <c r="K15" s="332"/>
      <c r="L15" s="328" t="e">
        <f>ROUNDDOWN((J15-H15)*100,0)</f>
        <v>#DIV/0!</v>
      </c>
      <c r="M15" s="329"/>
    </row>
    <row r="17" spans="1:13" ht="30.75" customHeight="1" x14ac:dyDescent="0.2">
      <c r="B17" s="325" t="s">
        <v>69</v>
      </c>
      <c r="C17" s="325"/>
      <c r="D17" s="325"/>
      <c r="E17" s="325"/>
      <c r="F17" s="325"/>
      <c r="G17" s="325"/>
      <c r="H17" s="325"/>
      <c r="I17" s="325"/>
      <c r="J17" s="325"/>
      <c r="K17" s="325"/>
      <c r="L17" s="325"/>
      <c r="M17" s="325"/>
    </row>
    <row r="18" spans="1:13" s="86" customFormat="1" ht="44.25" customHeight="1" x14ac:dyDescent="0.2">
      <c r="B18" s="312" t="s">
        <v>9</v>
      </c>
      <c r="C18" s="313"/>
      <c r="D18" s="334" t="s">
        <v>70</v>
      </c>
      <c r="E18" s="335"/>
      <c r="F18" s="334" t="s">
        <v>71</v>
      </c>
      <c r="G18" s="336"/>
      <c r="H18" s="336"/>
      <c r="I18" s="335"/>
      <c r="J18" s="361" t="s">
        <v>64</v>
      </c>
      <c r="K18" s="362"/>
    </row>
    <row r="19" spans="1:13" s="86" customFormat="1" ht="72.75" customHeight="1" x14ac:dyDescent="0.2">
      <c r="B19" s="314"/>
      <c r="C19" s="315"/>
      <c r="D19" s="134" t="s">
        <v>176</v>
      </c>
      <c r="E19" s="134" t="s">
        <v>177</v>
      </c>
      <c r="F19" s="317" t="s">
        <v>178</v>
      </c>
      <c r="G19" s="330"/>
      <c r="H19" s="317" t="s">
        <v>179</v>
      </c>
      <c r="I19" s="330"/>
      <c r="J19" s="363"/>
      <c r="K19" s="364"/>
    </row>
    <row r="20" spans="1:13" s="86" customFormat="1" ht="13.8" x14ac:dyDescent="0.2">
      <c r="B20" s="324" t="s">
        <v>16</v>
      </c>
      <c r="C20" s="324"/>
      <c r="D20" s="125" t="s">
        <v>42</v>
      </c>
      <c r="E20" s="123" t="s">
        <v>43</v>
      </c>
      <c r="F20" s="322" t="s">
        <v>44</v>
      </c>
      <c r="G20" s="323"/>
      <c r="H20" s="322" t="s">
        <v>45</v>
      </c>
      <c r="I20" s="323"/>
      <c r="J20" s="322" t="s">
        <v>72</v>
      </c>
      <c r="K20" s="323"/>
    </row>
    <row r="21" spans="1:13" s="86" customFormat="1" ht="27.75" customHeight="1" x14ac:dyDescent="0.2">
      <c r="B21" s="320">
        <f>B15</f>
        <v>0</v>
      </c>
      <c r="C21" s="321"/>
      <c r="D21" s="126"/>
      <c r="E21" s="97"/>
      <c r="F21" s="340" t="e">
        <f>B21/D21</f>
        <v>#DIV/0!</v>
      </c>
      <c r="G21" s="341"/>
      <c r="H21" s="340" t="e">
        <f>B21/E21</f>
        <v>#DIV/0!</v>
      </c>
      <c r="I21" s="341"/>
      <c r="J21" s="348" t="e">
        <f>H21/F21</f>
        <v>#DIV/0!</v>
      </c>
      <c r="K21" s="349"/>
    </row>
    <row r="22" spans="1:13" s="86" customFormat="1" ht="13.8" x14ac:dyDescent="0.2">
      <c r="B22" s="129" t="s">
        <v>63</v>
      </c>
      <c r="C22" s="99"/>
      <c r="D22" s="98"/>
      <c r="E22" s="99"/>
      <c r="F22" s="100"/>
      <c r="G22" s="100"/>
      <c r="H22" s="101"/>
      <c r="I22" s="101"/>
      <c r="J22" s="96"/>
      <c r="K22" s="96"/>
    </row>
    <row r="23" spans="1:13" s="86" customFormat="1" ht="13.8" x14ac:dyDescent="0.2">
      <c r="B23" s="129"/>
      <c r="C23" s="99"/>
      <c r="D23" s="98"/>
      <c r="E23" s="99"/>
      <c r="F23" s="100"/>
      <c r="G23" s="100"/>
      <c r="H23" s="101"/>
      <c r="I23" s="101"/>
      <c r="J23" s="96"/>
      <c r="K23" s="96"/>
    </row>
    <row r="24" spans="1:13" ht="14.25" customHeight="1" x14ac:dyDescent="0.2">
      <c r="F24" s="96"/>
      <c r="G24" s="96"/>
    </row>
    <row r="25" spans="1:13" x14ac:dyDescent="0.2">
      <c r="A25" s="231" t="s">
        <v>6</v>
      </c>
      <c r="B25" s="231"/>
      <c r="C25" s="231"/>
      <c r="D25" s="231"/>
      <c r="E25" s="231"/>
      <c r="F25" s="231"/>
      <c r="G25" s="231"/>
      <c r="H25" s="231"/>
      <c r="I25" s="231"/>
      <c r="J25" s="231"/>
    </row>
    <row r="27" spans="1:13" s="86" customFormat="1" ht="43.5" customHeight="1" x14ac:dyDescent="0.2">
      <c r="A27" s="387" t="s">
        <v>185</v>
      </c>
      <c r="B27" s="312" t="s">
        <v>47</v>
      </c>
      <c r="C27" s="313"/>
      <c r="D27" s="317" t="s">
        <v>37</v>
      </c>
      <c r="E27" s="313"/>
      <c r="F27" s="318" t="s">
        <v>40</v>
      </c>
      <c r="G27" s="319"/>
      <c r="H27" s="312" t="s">
        <v>15</v>
      </c>
      <c r="I27" s="313"/>
      <c r="J27" s="312" t="s">
        <v>11</v>
      </c>
      <c r="K27" s="313"/>
      <c r="L27" s="317" t="s">
        <v>73</v>
      </c>
      <c r="M27" s="330"/>
    </row>
    <row r="28" spans="1:13" s="86" customFormat="1" ht="14.25" customHeight="1" x14ac:dyDescent="0.2">
      <c r="A28" s="388"/>
      <c r="B28" s="342" t="s">
        <v>16</v>
      </c>
      <c r="C28" s="343"/>
      <c r="D28" s="342" t="s">
        <v>26</v>
      </c>
      <c r="E28" s="343"/>
      <c r="F28" s="365" t="s">
        <v>10</v>
      </c>
      <c r="G28" s="366"/>
      <c r="H28" s="344" t="s">
        <v>39</v>
      </c>
      <c r="I28" s="345"/>
      <c r="J28" s="266" t="s">
        <v>12</v>
      </c>
      <c r="K28" s="268"/>
      <c r="L28" s="266" t="s">
        <v>30</v>
      </c>
      <c r="M28" s="268"/>
    </row>
    <row r="29" spans="1:13" s="86" customFormat="1" ht="36.75" customHeight="1" x14ac:dyDescent="0.2">
      <c r="A29" s="229" t="s">
        <v>181</v>
      </c>
      <c r="B29" s="369"/>
      <c r="C29" s="370"/>
      <c r="D29" s="370"/>
      <c r="E29" s="370"/>
      <c r="F29" s="272"/>
      <c r="G29" s="254"/>
      <c r="H29" s="320">
        <f>B29-D29-F29</f>
        <v>0</v>
      </c>
      <c r="I29" s="321"/>
      <c r="J29" s="371"/>
      <c r="K29" s="372"/>
      <c r="L29" s="326">
        <f>ROUNDDOWN(H29,-2)*J29/1000</f>
        <v>0</v>
      </c>
      <c r="M29" s="327"/>
    </row>
    <row r="30" spans="1:13" s="86" customFormat="1" ht="36.75" customHeight="1" x14ac:dyDescent="0.2">
      <c r="A30" s="230" t="s">
        <v>182</v>
      </c>
      <c r="B30" s="310"/>
      <c r="C30" s="311"/>
      <c r="D30" s="311"/>
      <c r="E30" s="311"/>
      <c r="F30" s="367"/>
      <c r="G30" s="368"/>
      <c r="H30" s="359">
        <f>B30-D30-F30</f>
        <v>0</v>
      </c>
      <c r="I30" s="360"/>
      <c r="J30" s="357">
        <v>50000</v>
      </c>
      <c r="K30" s="358"/>
      <c r="L30" s="357">
        <f>ROUNDDOWN(H30,-2)*J30/1000</f>
        <v>0</v>
      </c>
      <c r="M30" s="358"/>
    </row>
    <row r="31" spans="1:13" s="88" customFormat="1" ht="36.75" customHeight="1" thickBot="1" x14ac:dyDescent="0.25">
      <c r="A31" s="386" t="s">
        <v>184</v>
      </c>
      <c r="B31" s="386"/>
      <c r="C31" s="386"/>
      <c r="D31" s="386"/>
      <c r="E31" s="386"/>
      <c r="F31" s="386"/>
      <c r="G31" s="386"/>
      <c r="H31" s="386"/>
      <c r="I31" s="386"/>
      <c r="J31" s="386"/>
      <c r="K31" s="386"/>
      <c r="L31" s="384">
        <f>SUM(L29:L30)</f>
        <v>0</v>
      </c>
      <c r="M31" s="385"/>
    </row>
    <row r="32" spans="1:13" s="88" customFormat="1" ht="48" customHeight="1" x14ac:dyDescent="0.2">
      <c r="A32" s="389" t="s">
        <v>185</v>
      </c>
      <c r="B32" s="354" t="s">
        <v>186</v>
      </c>
      <c r="C32" s="315"/>
      <c r="D32" s="354" t="s">
        <v>37</v>
      </c>
      <c r="E32" s="315"/>
      <c r="F32" s="314" t="s">
        <v>15</v>
      </c>
      <c r="G32" s="315"/>
      <c r="H32" s="314" t="s">
        <v>11</v>
      </c>
      <c r="I32" s="315"/>
      <c r="J32" s="354" t="s">
        <v>73</v>
      </c>
      <c r="K32" s="373"/>
      <c r="L32" s="378" t="s">
        <v>190</v>
      </c>
      <c r="M32" s="379"/>
    </row>
    <row r="33" spans="1:13" s="88" customFormat="1" ht="24" customHeight="1" x14ac:dyDescent="0.2">
      <c r="A33" s="388"/>
      <c r="B33" s="342" t="s">
        <v>16</v>
      </c>
      <c r="C33" s="343"/>
      <c r="D33" s="342" t="s">
        <v>26</v>
      </c>
      <c r="E33" s="343"/>
      <c r="F33" s="344" t="s">
        <v>187</v>
      </c>
      <c r="G33" s="345"/>
      <c r="H33" s="374" t="s">
        <v>58</v>
      </c>
      <c r="I33" s="268"/>
      <c r="J33" s="374" t="s">
        <v>188</v>
      </c>
      <c r="K33" s="267"/>
      <c r="L33" s="380"/>
      <c r="M33" s="381"/>
    </row>
    <row r="34" spans="1:13" s="88" customFormat="1" ht="36.75" customHeight="1" thickBot="1" x14ac:dyDescent="0.25">
      <c r="A34" s="229" t="s">
        <v>189</v>
      </c>
      <c r="B34" s="369"/>
      <c r="C34" s="370"/>
      <c r="D34" s="370"/>
      <c r="E34" s="370"/>
      <c r="F34" s="320">
        <f>B34-D34</f>
        <v>0</v>
      </c>
      <c r="G34" s="321"/>
      <c r="H34" s="326">
        <v>50000</v>
      </c>
      <c r="I34" s="327"/>
      <c r="J34" s="326">
        <f>ROUNDDOWN(F34,-2)*H34/1000</f>
        <v>0</v>
      </c>
      <c r="K34" s="383"/>
      <c r="L34" s="376">
        <f>L31+J34</f>
        <v>0</v>
      </c>
      <c r="M34" s="377"/>
    </row>
    <row r="35" spans="1:13" x14ac:dyDescent="0.2">
      <c r="A35" s="88" t="s">
        <v>7</v>
      </c>
    </row>
    <row r="36" spans="1:13" s="88" customFormat="1" ht="34.5" customHeight="1" x14ac:dyDescent="0.2">
      <c r="B36" s="356" t="s">
        <v>226</v>
      </c>
      <c r="C36" s="356"/>
      <c r="D36" s="356"/>
      <c r="E36" s="356"/>
      <c r="F36" s="356"/>
      <c r="G36" s="356"/>
      <c r="H36" s="356"/>
      <c r="I36" s="356"/>
      <c r="J36" s="356"/>
      <c r="K36" s="356"/>
      <c r="L36" s="356"/>
      <c r="M36" s="356"/>
    </row>
    <row r="37" spans="1:13" ht="16.5" customHeight="1" x14ac:dyDescent="0.2">
      <c r="B37" s="333" t="s">
        <v>194</v>
      </c>
      <c r="C37" s="333"/>
      <c r="D37" s="333"/>
      <c r="E37" s="333"/>
      <c r="F37" s="333"/>
      <c r="G37" s="333"/>
      <c r="H37" s="333"/>
      <c r="I37" s="333"/>
      <c r="J37" s="333"/>
      <c r="K37" s="333"/>
    </row>
    <row r="38" spans="1:13" s="88" customFormat="1" ht="16.5" customHeight="1" x14ac:dyDescent="0.2">
      <c r="B38" s="333" t="s">
        <v>196</v>
      </c>
      <c r="C38" s="333"/>
      <c r="D38" s="333"/>
      <c r="E38" s="333"/>
      <c r="F38" s="333"/>
      <c r="G38" s="333"/>
      <c r="H38" s="333"/>
      <c r="I38" s="333"/>
      <c r="J38" s="137"/>
      <c r="K38" s="137"/>
      <c r="L38" s="137"/>
      <c r="M38" s="103"/>
    </row>
    <row r="39" spans="1:13" s="88" customFormat="1" ht="16.5" customHeight="1" x14ac:dyDescent="0.2">
      <c r="B39" s="333" t="s">
        <v>195</v>
      </c>
      <c r="C39" s="333"/>
      <c r="D39" s="333"/>
      <c r="E39" s="333"/>
      <c r="F39" s="333"/>
      <c r="G39" s="333"/>
      <c r="H39" s="333"/>
      <c r="I39" s="333"/>
      <c r="J39" s="137"/>
      <c r="K39" s="137"/>
      <c r="L39" s="137"/>
      <c r="M39" s="103"/>
    </row>
    <row r="40" spans="1:13" s="88" customFormat="1" ht="16.5" customHeight="1" x14ac:dyDescent="0.2">
      <c r="B40" s="333" t="s">
        <v>128</v>
      </c>
      <c r="C40" s="333"/>
      <c r="D40" s="333"/>
      <c r="E40" s="333"/>
      <c r="F40" s="333"/>
      <c r="G40" s="333"/>
      <c r="H40" s="333"/>
      <c r="I40" s="333"/>
      <c r="J40" s="333"/>
      <c r="K40" s="333"/>
      <c r="L40" s="333"/>
      <c r="M40" s="124"/>
    </row>
  </sheetData>
  <mergeCells count="87">
    <mergeCell ref="F7:G7"/>
    <mergeCell ref="L34:M34"/>
    <mergeCell ref="L32:M33"/>
    <mergeCell ref="A3:M3"/>
    <mergeCell ref="B34:C34"/>
    <mergeCell ref="D34:E34"/>
    <mergeCell ref="F34:G34"/>
    <mergeCell ref="H34:I34"/>
    <mergeCell ref="J34:K34"/>
    <mergeCell ref="L31:M31"/>
    <mergeCell ref="A31:K31"/>
    <mergeCell ref="A27:A28"/>
    <mergeCell ref="A32:A33"/>
    <mergeCell ref="B32:C32"/>
    <mergeCell ref="D32:E32"/>
    <mergeCell ref="F32:G32"/>
    <mergeCell ref="H32:I32"/>
    <mergeCell ref="J32:K32"/>
    <mergeCell ref="B33:C33"/>
    <mergeCell ref="D33:E33"/>
    <mergeCell ref="F33:G33"/>
    <mergeCell ref="H33:I33"/>
    <mergeCell ref="J33:K33"/>
    <mergeCell ref="B29:C29"/>
    <mergeCell ref="D29:E29"/>
    <mergeCell ref="F29:G29"/>
    <mergeCell ref="H29:I29"/>
    <mergeCell ref="J29:K29"/>
    <mergeCell ref="B36:M36"/>
    <mergeCell ref="B40:L40"/>
    <mergeCell ref="B38:I38"/>
    <mergeCell ref="B14:C14"/>
    <mergeCell ref="B12:C13"/>
    <mergeCell ref="L27:M27"/>
    <mergeCell ref="J30:K30"/>
    <mergeCell ref="H30:I30"/>
    <mergeCell ref="L28:M28"/>
    <mergeCell ref="L30:M30"/>
    <mergeCell ref="J18:K19"/>
    <mergeCell ref="D28:E28"/>
    <mergeCell ref="F28:G28"/>
    <mergeCell ref="J28:K28"/>
    <mergeCell ref="D30:E30"/>
    <mergeCell ref="F30:G30"/>
    <mergeCell ref="J15:K15"/>
    <mergeCell ref="J21:K21"/>
    <mergeCell ref="J20:K20"/>
    <mergeCell ref="B11:M11"/>
    <mergeCell ref="L12:M13"/>
    <mergeCell ref="L14:M14"/>
    <mergeCell ref="H12:I13"/>
    <mergeCell ref="J12:K13"/>
    <mergeCell ref="H14:I14"/>
    <mergeCell ref="J14:K14"/>
    <mergeCell ref="D12:E12"/>
    <mergeCell ref="B39:I39"/>
    <mergeCell ref="D18:E18"/>
    <mergeCell ref="H5:J5"/>
    <mergeCell ref="K5:M5"/>
    <mergeCell ref="H6:J6"/>
    <mergeCell ref="K6:M6"/>
    <mergeCell ref="F21:G21"/>
    <mergeCell ref="H21:I21"/>
    <mergeCell ref="F18:I18"/>
    <mergeCell ref="F19:G19"/>
    <mergeCell ref="B28:C28"/>
    <mergeCell ref="H20:I20"/>
    <mergeCell ref="H27:I27"/>
    <mergeCell ref="H28:I28"/>
    <mergeCell ref="F12:G12"/>
    <mergeCell ref="B37:K37"/>
    <mergeCell ref="B30:C30"/>
    <mergeCell ref="B18:C19"/>
    <mergeCell ref="F5:G5"/>
    <mergeCell ref="B27:C27"/>
    <mergeCell ref="D27:E27"/>
    <mergeCell ref="F27:G27"/>
    <mergeCell ref="B21:C21"/>
    <mergeCell ref="F20:G20"/>
    <mergeCell ref="B20:C20"/>
    <mergeCell ref="B17:M17"/>
    <mergeCell ref="L29:M29"/>
    <mergeCell ref="B15:C15"/>
    <mergeCell ref="L15:M15"/>
    <mergeCell ref="H19:I19"/>
    <mergeCell ref="J27:K27"/>
    <mergeCell ref="H15:I15"/>
  </mergeCells>
  <phoneticPr fontId="1"/>
  <dataValidations count="1">
    <dataValidation type="list" allowBlank="1" showInputMessage="1" showErrorMessage="1" sqref="I7" xr:uid="{64343700-43BE-4D98-81A6-3C1EE8F275F2}">
      <formula1>"○"</formula1>
    </dataValidation>
  </dataValidations>
  <pageMargins left="0.98425196850393704" right="0.98425196850393704" top="0.98425196850393704" bottom="0.98425196850393704" header="0.31496062992125984" footer="0.31496062992125984"/>
  <pageSetup paperSize="9" scale="72" fitToHeight="2" orientation="portrait" r:id="rId1"/>
  <ignoredErrors>
    <ignoredError sqref="F21 H2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71"/>
  <sheetViews>
    <sheetView view="pageBreakPreview" zoomScale="80" zoomScaleNormal="90" zoomScaleSheetLayoutView="80" workbookViewId="0">
      <selection activeCell="I15" sqref="I15"/>
    </sheetView>
  </sheetViews>
  <sheetFormatPr defaultColWidth="17" defaultRowHeight="13.8" x14ac:dyDescent="0.2"/>
  <cols>
    <col min="1" max="1" width="1.88671875" style="3" customWidth="1"/>
    <col min="2" max="2" width="5.6640625" style="3" bestFit="1" customWidth="1"/>
    <col min="3" max="3" width="5.6640625" style="3" customWidth="1"/>
    <col min="4" max="4" width="11.77734375" style="3" customWidth="1"/>
    <col min="5" max="5" width="8" style="3" bestFit="1" customWidth="1"/>
    <col min="6" max="6" width="8" style="2" bestFit="1" customWidth="1"/>
    <col min="7" max="7" width="8" style="3" bestFit="1" customWidth="1"/>
    <col min="8" max="8" width="8" style="3" customWidth="1"/>
    <col min="9" max="9" width="14.77734375" style="2" customWidth="1"/>
    <col min="10" max="10" width="8.33203125" style="1" customWidth="1"/>
    <col min="11" max="11" width="15.44140625" style="2" bestFit="1" customWidth="1"/>
    <col min="12" max="12" width="6" style="2" customWidth="1"/>
    <col min="13" max="13" width="9.44140625" style="3" customWidth="1"/>
    <col min="14" max="14" width="9.33203125" style="86" customWidth="1"/>
    <col min="15" max="15" width="11.88671875" style="3" customWidth="1"/>
    <col min="16" max="17" width="7.21875" style="3" customWidth="1"/>
    <col min="18" max="20" width="6.6640625" style="3" customWidth="1"/>
    <col min="21" max="22" width="6" style="3" customWidth="1"/>
    <col min="23" max="23" width="1.44140625" style="3" customWidth="1"/>
    <col min="24" max="24" width="2.109375" style="3" customWidth="1"/>
    <col min="25" max="16384" width="17" style="3"/>
  </cols>
  <sheetData>
    <row r="1" spans="2:53" x14ac:dyDescent="0.2">
      <c r="B1" s="13" t="s">
        <v>76</v>
      </c>
      <c r="C1" s="13"/>
      <c r="D1" s="13"/>
      <c r="E1" s="13"/>
      <c r="F1" s="13"/>
      <c r="G1" s="13"/>
      <c r="H1" s="118"/>
      <c r="N1" s="3"/>
    </row>
    <row r="2" spans="2:53" ht="16.2" x14ac:dyDescent="0.2">
      <c r="B2" s="283" t="s">
        <v>83</v>
      </c>
      <c r="C2" s="283"/>
      <c r="D2" s="283"/>
      <c r="E2" s="283"/>
      <c r="F2" s="283"/>
      <c r="G2" s="283"/>
      <c r="H2" s="283"/>
      <c r="I2" s="283"/>
      <c r="J2" s="283"/>
      <c r="K2" s="283"/>
      <c r="L2" s="283"/>
      <c r="M2" s="283"/>
      <c r="N2" s="283"/>
      <c r="O2" s="283"/>
      <c r="P2" s="283"/>
      <c r="Q2" s="283"/>
      <c r="R2" s="283"/>
      <c r="S2" s="283"/>
      <c r="T2" s="283"/>
      <c r="U2" s="283"/>
      <c r="V2" s="283"/>
    </row>
    <row r="3" spans="2:53" x14ac:dyDescent="0.2">
      <c r="B3" s="13"/>
      <c r="C3" s="13"/>
      <c r="N3" s="3"/>
    </row>
    <row r="4" spans="2:53" ht="30.75" customHeight="1" x14ac:dyDescent="0.2">
      <c r="B4" s="13"/>
      <c r="C4" s="13"/>
      <c r="L4" s="396" t="s">
        <v>18</v>
      </c>
      <c r="M4" s="397"/>
      <c r="N4" s="370"/>
      <c r="O4" s="370"/>
      <c r="P4" s="246" t="s">
        <v>4</v>
      </c>
      <c r="Q4" s="246"/>
      <c r="R4" s="397"/>
      <c r="S4" s="397"/>
      <c r="T4" s="397"/>
    </row>
    <row r="5" spans="2:53" x14ac:dyDescent="0.2">
      <c r="B5" s="13"/>
      <c r="C5" s="13"/>
    </row>
    <row r="6" spans="2:53" ht="14.25" customHeight="1" x14ac:dyDescent="0.2">
      <c r="B6" s="269" t="s">
        <v>21</v>
      </c>
      <c r="C6" s="270"/>
      <c r="D6" s="270"/>
      <c r="E6" s="270"/>
      <c r="F6" s="270"/>
      <c r="G6" s="271"/>
      <c r="H6" s="272" t="s">
        <v>31</v>
      </c>
      <c r="I6" s="254"/>
      <c r="J6" s="249" t="s">
        <v>29</v>
      </c>
      <c r="K6" s="279" t="s">
        <v>222</v>
      </c>
      <c r="L6" s="280"/>
      <c r="M6" s="288" t="s">
        <v>88</v>
      </c>
      <c r="N6" s="90"/>
      <c r="O6" s="390" t="s">
        <v>198</v>
      </c>
      <c r="P6" s="284" t="s">
        <v>106</v>
      </c>
      <c r="Q6" s="284" t="s">
        <v>38</v>
      </c>
      <c r="R6" s="246" t="s">
        <v>91</v>
      </c>
      <c r="S6" s="246" t="s">
        <v>131</v>
      </c>
      <c r="T6" s="246" t="s">
        <v>139</v>
      </c>
      <c r="U6" s="246" t="s">
        <v>140</v>
      </c>
      <c r="V6" s="246"/>
    </row>
    <row r="7" spans="2:53" ht="64.5" customHeight="1" x14ac:dyDescent="0.2">
      <c r="B7" s="247" t="s">
        <v>3</v>
      </c>
      <c r="C7" s="247" t="s">
        <v>18</v>
      </c>
      <c r="D7" s="248" t="s">
        <v>1</v>
      </c>
      <c r="E7" s="248" t="s">
        <v>2</v>
      </c>
      <c r="F7" s="290" t="s">
        <v>32</v>
      </c>
      <c r="G7" s="257" t="s">
        <v>33</v>
      </c>
      <c r="H7" s="252" t="s">
        <v>19</v>
      </c>
      <c r="I7" s="273" t="s">
        <v>20</v>
      </c>
      <c r="J7" s="250"/>
      <c r="K7" s="259" t="s">
        <v>35</v>
      </c>
      <c r="L7" s="392" t="s">
        <v>223</v>
      </c>
      <c r="M7" s="289"/>
      <c r="N7" s="264" t="s">
        <v>87</v>
      </c>
      <c r="O7" s="391"/>
      <c r="P7" s="285"/>
      <c r="Q7" s="285"/>
      <c r="R7" s="246"/>
      <c r="S7" s="246"/>
      <c r="T7" s="246"/>
      <c r="U7" s="246"/>
      <c r="V7" s="246"/>
    </row>
    <row r="8" spans="2:53" ht="70.5" customHeight="1" x14ac:dyDescent="0.2">
      <c r="B8" s="252"/>
      <c r="C8" s="252"/>
      <c r="D8" s="273"/>
      <c r="E8" s="273"/>
      <c r="F8" s="274"/>
      <c r="G8" s="258"/>
      <c r="H8" s="258"/>
      <c r="I8" s="274"/>
      <c r="J8" s="250"/>
      <c r="K8" s="260"/>
      <c r="L8" s="393"/>
      <c r="M8" s="289"/>
      <c r="N8" s="265"/>
      <c r="O8" s="391"/>
      <c r="P8" s="285"/>
      <c r="Q8" s="285"/>
      <c r="R8" s="247"/>
      <c r="S8" s="247"/>
      <c r="T8" s="247"/>
      <c r="U8" s="144" t="s">
        <v>89</v>
      </c>
      <c r="V8" s="144" t="s">
        <v>90</v>
      </c>
    </row>
    <row r="9" spans="2:53" ht="14.4" thickBot="1" x14ac:dyDescent="0.25">
      <c r="B9" s="71"/>
      <c r="C9" s="71"/>
      <c r="D9" s="72"/>
      <c r="E9" s="72"/>
      <c r="F9" s="73"/>
      <c r="G9" s="74"/>
      <c r="H9" s="74"/>
      <c r="I9" s="73"/>
      <c r="J9" s="193"/>
      <c r="K9" s="236"/>
      <c r="L9" s="237"/>
      <c r="M9" s="79"/>
      <c r="N9" s="87"/>
      <c r="O9" s="80"/>
      <c r="P9" s="92"/>
      <c r="Q9" s="92"/>
      <c r="R9" s="106"/>
      <c r="S9" s="106"/>
      <c r="T9" s="106"/>
      <c r="U9" s="81"/>
      <c r="V9" s="81"/>
    </row>
    <row r="10" spans="2:53" ht="27.75" customHeight="1" thickTop="1" x14ac:dyDescent="0.2">
      <c r="B10" s="4">
        <v>1</v>
      </c>
      <c r="C10" s="4"/>
      <c r="D10" s="22"/>
      <c r="E10" s="22"/>
      <c r="F10" s="5"/>
      <c r="G10" s="6"/>
      <c r="H10" s="6"/>
      <c r="I10" s="42"/>
      <c r="J10" s="161"/>
      <c r="K10" s="44"/>
      <c r="L10" s="85"/>
      <c r="M10" s="222" t="str">
        <f t="shared" ref="M10:M37" si="0">IF(OR(J10="令和8年3月",J10="令和8年4月",J10="令和8年5月",J10="令和8年6月",J10="令和8年7月",J10="令和8年8月",J10="令和8年9月",J10="令和8年10月",J10="令和8年11月",J10="令和8年12月",J10="令和9年1月",J10="令和9年2月",J10="過年度"),G10,"0")</f>
        <v>0</v>
      </c>
      <c r="N10" s="223" t="str">
        <f t="shared" ref="N10:N37" si="1">IF(OR(J10="令和8年3月",J10="令和8年4月",J10="令和8年5月",J10="令和8年6月",J10="令和8年7月",J10="令和8年8月",J10="令和8年9月",J10="令和8年10月",J10="令和8年11月",J10="令和8年12月",J10="令和9年1月",J10="令和9年2月"),G10,"0")</f>
        <v>0</v>
      </c>
      <c r="O10" s="37"/>
      <c r="P10" s="93"/>
      <c r="Q10" s="93"/>
      <c r="R10" s="242" t="str">
        <f>IF(Q10&gt;=10,"○","")</f>
        <v/>
      </c>
      <c r="S10" s="22"/>
      <c r="T10" s="22"/>
      <c r="U10" s="119"/>
      <c r="V10" s="85"/>
    </row>
    <row r="11" spans="2:53" ht="27.75" customHeight="1" x14ac:dyDescent="0.2">
      <c r="B11" s="7">
        <v>2</v>
      </c>
      <c r="C11" s="4"/>
      <c r="D11" s="22"/>
      <c r="E11" s="22"/>
      <c r="F11" s="120"/>
      <c r="G11" s="8"/>
      <c r="H11" s="8"/>
      <c r="I11" s="45"/>
      <c r="J11" s="162"/>
      <c r="K11" s="47"/>
      <c r="L11" s="234"/>
      <c r="M11" s="222" t="str">
        <f t="shared" si="0"/>
        <v>0</v>
      </c>
      <c r="N11" s="223" t="str">
        <f t="shared" si="1"/>
        <v>0</v>
      </c>
      <c r="O11" s="34"/>
      <c r="P11" s="104"/>
      <c r="Q11" s="104"/>
      <c r="R11" s="242" t="str">
        <f>IF(Q11&gt;=10,"○","")</f>
        <v/>
      </c>
      <c r="S11" s="22"/>
      <c r="T11" s="22"/>
      <c r="U11" s="119"/>
      <c r="V11" s="119"/>
      <c r="Y11" s="19"/>
    </row>
    <row r="12" spans="2:53" ht="27.75" customHeight="1" x14ac:dyDescent="0.2">
      <c r="B12" s="4">
        <v>3</v>
      </c>
      <c r="C12" s="4"/>
      <c r="D12" s="22"/>
      <c r="E12" s="22"/>
      <c r="F12" s="120"/>
      <c r="G12" s="8"/>
      <c r="H12" s="8"/>
      <c r="I12" s="45"/>
      <c r="J12" s="162"/>
      <c r="K12" s="47"/>
      <c r="L12" s="234"/>
      <c r="M12" s="222" t="str">
        <f t="shared" si="0"/>
        <v>0</v>
      </c>
      <c r="N12" s="223" t="str">
        <f t="shared" si="1"/>
        <v>0</v>
      </c>
      <c r="O12" s="34"/>
      <c r="P12" s="104"/>
      <c r="Q12" s="104"/>
      <c r="R12" s="242" t="str">
        <f t="shared" ref="R12:R37" si="2">IF(Q12&gt;=10,"○","")</f>
        <v/>
      </c>
      <c r="S12" s="22"/>
      <c r="T12" s="22"/>
      <c r="U12" s="119"/>
      <c r="V12" s="119"/>
      <c r="Y12" s="19"/>
    </row>
    <row r="13" spans="2:53" ht="27.75" customHeight="1" x14ac:dyDescent="0.2">
      <c r="B13" s="4">
        <v>4</v>
      </c>
      <c r="C13" s="4"/>
      <c r="D13" s="22"/>
      <c r="E13" s="22"/>
      <c r="F13" s="120"/>
      <c r="G13" s="8"/>
      <c r="H13" s="8"/>
      <c r="I13" s="45"/>
      <c r="J13" s="162"/>
      <c r="K13" s="47"/>
      <c r="L13" s="234"/>
      <c r="M13" s="222" t="str">
        <f t="shared" si="0"/>
        <v>0</v>
      </c>
      <c r="N13" s="223" t="str">
        <f t="shared" si="1"/>
        <v>0</v>
      </c>
      <c r="O13" s="110"/>
      <c r="P13" s="104"/>
      <c r="Q13" s="104"/>
      <c r="R13" s="242" t="str">
        <f t="shared" si="2"/>
        <v/>
      </c>
      <c r="S13" s="22"/>
      <c r="T13" s="22"/>
      <c r="U13" s="119"/>
      <c r="V13" s="119"/>
      <c r="Y13" s="19"/>
    </row>
    <row r="14" spans="2:53" ht="27.75" customHeight="1" x14ac:dyDescent="0.2">
      <c r="B14" s="7">
        <v>5</v>
      </c>
      <c r="C14" s="4"/>
      <c r="D14" s="22"/>
      <c r="E14" s="22"/>
      <c r="F14" s="120"/>
      <c r="G14" s="8"/>
      <c r="H14" s="8"/>
      <c r="I14" s="45"/>
      <c r="J14" s="162"/>
      <c r="K14" s="47"/>
      <c r="L14" s="234"/>
      <c r="M14" s="222" t="str">
        <f t="shared" si="0"/>
        <v>0</v>
      </c>
      <c r="N14" s="223" t="str">
        <f t="shared" si="1"/>
        <v>0</v>
      </c>
      <c r="O14" s="110"/>
      <c r="P14" s="104"/>
      <c r="Q14" s="104"/>
      <c r="R14" s="242" t="str">
        <f t="shared" si="2"/>
        <v/>
      </c>
      <c r="S14" s="22"/>
      <c r="T14" s="22"/>
      <c r="U14" s="119"/>
      <c r="V14" s="119"/>
      <c r="Y14" s="19"/>
      <c r="Z14" s="20"/>
      <c r="AA14" s="20"/>
      <c r="AB14" s="20"/>
      <c r="AC14" s="20"/>
      <c r="AD14" s="20"/>
      <c r="AE14" s="20"/>
      <c r="AF14" s="20"/>
      <c r="AG14" s="20"/>
      <c r="AH14" s="20"/>
      <c r="AI14" s="20"/>
      <c r="AJ14" s="20"/>
      <c r="AK14" s="20"/>
      <c r="AL14" s="20"/>
      <c r="AM14" s="20"/>
      <c r="AN14" s="20"/>
      <c r="AO14" s="20"/>
      <c r="AP14" s="20"/>
      <c r="AQ14" s="20"/>
      <c r="AR14" s="17"/>
      <c r="AS14" s="19"/>
      <c r="AT14" s="19"/>
      <c r="AU14" s="19"/>
      <c r="AV14" s="88"/>
      <c r="AW14" s="19"/>
      <c r="AX14" s="19"/>
      <c r="AY14" s="19"/>
      <c r="AZ14" s="19"/>
      <c r="BA14" s="19"/>
    </row>
    <row r="15" spans="2:53" ht="27.75" customHeight="1" x14ac:dyDescent="0.2">
      <c r="B15" s="4">
        <v>6</v>
      </c>
      <c r="C15" s="4"/>
      <c r="D15" s="22"/>
      <c r="E15" s="22"/>
      <c r="F15" s="120"/>
      <c r="G15" s="8"/>
      <c r="H15" s="8"/>
      <c r="I15" s="45"/>
      <c r="J15" s="162"/>
      <c r="K15" s="49"/>
      <c r="L15" s="234"/>
      <c r="M15" s="222" t="str">
        <f t="shared" si="0"/>
        <v>0</v>
      </c>
      <c r="N15" s="223" t="str">
        <f t="shared" si="1"/>
        <v>0</v>
      </c>
      <c r="O15" s="34"/>
      <c r="P15" s="104"/>
      <c r="Q15" s="104"/>
      <c r="R15" s="242" t="str">
        <f t="shared" si="2"/>
        <v/>
      </c>
      <c r="S15" s="22"/>
      <c r="T15" s="22"/>
      <c r="U15" s="119"/>
      <c r="V15" s="119"/>
      <c r="Y15" s="19"/>
      <c r="Z15" s="15"/>
      <c r="AA15" s="15"/>
      <c r="AB15" s="15"/>
      <c r="AC15" s="15"/>
      <c r="AD15" s="15"/>
      <c r="AE15" s="15"/>
      <c r="AF15" s="15"/>
      <c r="AG15" s="15"/>
      <c r="AH15" s="15"/>
      <c r="AI15" s="15"/>
      <c r="AJ15" s="15"/>
      <c r="AK15" s="15"/>
      <c r="AL15" s="15"/>
      <c r="AM15" s="15"/>
      <c r="AN15" s="15"/>
      <c r="AO15" s="15"/>
      <c r="AP15" s="15"/>
      <c r="AQ15" s="15"/>
      <c r="AR15" s="15"/>
      <c r="AS15" s="15"/>
      <c r="AT15" s="17"/>
      <c r="AU15" s="19"/>
      <c r="AV15" s="88"/>
      <c r="AW15" s="19"/>
      <c r="AX15" s="19"/>
      <c r="AY15" s="19"/>
      <c r="AZ15" s="19"/>
      <c r="BA15" s="19"/>
    </row>
    <row r="16" spans="2:53" ht="27.75" customHeight="1" x14ac:dyDescent="0.2">
      <c r="B16" s="4">
        <v>7</v>
      </c>
      <c r="C16" s="4"/>
      <c r="D16" s="22"/>
      <c r="E16" s="22"/>
      <c r="F16" s="120"/>
      <c r="G16" s="8"/>
      <c r="H16" s="8"/>
      <c r="I16" s="45"/>
      <c r="J16" s="162"/>
      <c r="K16" s="47"/>
      <c r="L16" s="234"/>
      <c r="M16" s="222" t="str">
        <f t="shared" si="0"/>
        <v>0</v>
      </c>
      <c r="N16" s="223" t="str">
        <f t="shared" si="1"/>
        <v>0</v>
      </c>
      <c r="O16" s="111"/>
      <c r="P16" s="104"/>
      <c r="Q16" s="104"/>
      <c r="R16" s="242" t="str">
        <f t="shared" si="2"/>
        <v/>
      </c>
      <c r="S16" s="22"/>
      <c r="T16" s="22"/>
      <c r="U16" s="119"/>
      <c r="V16" s="119"/>
      <c r="Y16" s="19"/>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row>
    <row r="17" spans="2:53" ht="27.75" customHeight="1" x14ac:dyDescent="0.2">
      <c r="B17" s="7">
        <v>8</v>
      </c>
      <c r="C17" s="4"/>
      <c r="D17" s="22"/>
      <c r="E17" s="22"/>
      <c r="F17" s="120"/>
      <c r="G17" s="8"/>
      <c r="H17" s="8"/>
      <c r="I17" s="45"/>
      <c r="J17" s="162"/>
      <c r="K17" s="47"/>
      <c r="L17" s="234"/>
      <c r="M17" s="222" t="str">
        <f t="shared" si="0"/>
        <v>0</v>
      </c>
      <c r="N17" s="223" t="str">
        <f t="shared" si="1"/>
        <v>0</v>
      </c>
      <c r="O17" s="111"/>
      <c r="P17" s="104"/>
      <c r="Q17" s="104"/>
      <c r="R17" s="242" t="str">
        <f t="shared" si="2"/>
        <v/>
      </c>
      <c r="S17" s="22"/>
      <c r="T17" s="22"/>
      <c r="U17" s="119"/>
      <c r="V17" s="119"/>
      <c r="Y17" s="19"/>
      <c r="Z17" s="20"/>
      <c r="AA17" s="20"/>
      <c r="AB17" s="20"/>
      <c r="AC17" s="20"/>
      <c r="AD17" s="20"/>
      <c r="AE17" s="20"/>
      <c r="AF17" s="20"/>
      <c r="AG17" s="20"/>
      <c r="AH17" s="20"/>
      <c r="AI17" s="20"/>
      <c r="AJ17" s="20"/>
      <c r="AK17" s="20"/>
      <c r="AL17" s="20"/>
      <c r="AM17" s="20"/>
      <c r="AN17" s="20"/>
      <c r="AO17" s="20"/>
      <c r="AP17" s="20"/>
      <c r="AQ17" s="19"/>
      <c r="AR17" s="17"/>
      <c r="AS17" s="19"/>
      <c r="AT17" s="17"/>
      <c r="AU17" s="17"/>
      <c r="AV17" s="89"/>
      <c r="AW17" s="17"/>
      <c r="AX17" s="17"/>
      <c r="AY17" s="19"/>
      <c r="AZ17" s="19"/>
      <c r="BA17" s="19"/>
    </row>
    <row r="18" spans="2:53" ht="27.75" customHeight="1" x14ac:dyDescent="0.2">
      <c r="B18" s="4">
        <v>9</v>
      </c>
      <c r="C18" s="4"/>
      <c r="D18" s="22"/>
      <c r="E18" s="29"/>
      <c r="F18" s="120"/>
      <c r="G18" s="8"/>
      <c r="H18" s="8"/>
      <c r="I18" s="45"/>
      <c r="J18" s="162"/>
      <c r="K18" s="47"/>
      <c r="L18" s="234"/>
      <c r="M18" s="222" t="str">
        <f t="shared" si="0"/>
        <v>0</v>
      </c>
      <c r="N18" s="223" t="str">
        <f t="shared" si="1"/>
        <v>0</v>
      </c>
      <c r="O18" s="111"/>
      <c r="P18" s="104"/>
      <c r="Q18" s="104"/>
      <c r="R18" s="242" t="str">
        <f t="shared" si="2"/>
        <v/>
      </c>
      <c r="S18" s="22"/>
      <c r="T18" s="22"/>
      <c r="U18" s="119"/>
      <c r="V18" s="119"/>
      <c r="Y18" s="19"/>
      <c r="Z18" s="20"/>
      <c r="AA18" s="20"/>
      <c r="AB18" s="20"/>
      <c r="AC18" s="20"/>
      <c r="AD18" s="20"/>
      <c r="AE18" s="20"/>
      <c r="AF18" s="20"/>
      <c r="AG18" s="20"/>
      <c r="AH18" s="20"/>
      <c r="AI18" s="84"/>
      <c r="AJ18" s="84"/>
      <c r="AK18" s="84"/>
      <c r="AL18" s="84"/>
      <c r="AM18" s="84"/>
      <c r="AN18" s="84"/>
      <c r="AO18" s="84"/>
      <c r="AP18" s="84"/>
      <c r="AR18" s="2"/>
      <c r="AV18" s="86"/>
    </row>
    <row r="19" spans="2:53" ht="27.75" customHeight="1" x14ac:dyDescent="0.2">
      <c r="B19" s="4">
        <v>10</v>
      </c>
      <c r="C19" s="4"/>
      <c r="D19" s="22"/>
      <c r="E19" s="29"/>
      <c r="F19" s="120"/>
      <c r="G19" s="8"/>
      <c r="H19" s="8"/>
      <c r="I19" s="45"/>
      <c r="J19" s="162"/>
      <c r="K19" s="47"/>
      <c r="L19" s="234"/>
      <c r="M19" s="222" t="str">
        <f t="shared" si="0"/>
        <v>0</v>
      </c>
      <c r="N19" s="223" t="str">
        <f t="shared" si="1"/>
        <v>0</v>
      </c>
      <c r="O19" s="111"/>
      <c r="P19" s="104"/>
      <c r="Q19" s="104"/>
      <c r="R19" s="242" t="str">
        <f t="shared" si="2"/>
        <v/>
      </c>
      <c r="S19" s="22"/>
      <c r="T19" s="22"/>
      <c r="U19" s="119"/>
      <c r="V19" s="119"/>
      <c r="Y19" s="19"/>
    </row>
    <row r="20" spans="2:53" ht="27.75" customHeight="1" x14ac:dyDescent="0.2">
      <c r="B20" s="7">
        <v>11</v>
      </c>
      <c r="C20" s="4"/>
      <c r="D20" s="22"/>
      <c r="E20" s="29"/>
      <c r="F20" s="153"/>
      <c r="G20" s="8"/>
      <c r="H20" s="8"/>
      <c r="I20" s="45"/>
      <c r="J20" s="162"/>
      <c r="K20" s="47"/>
      <c r="L20" s="234"/>
      <c r="M20" s="222" t="str">
        <f t="shared" si="0"/>
        <v>0</v>
      </c>
      <c r="N20" s="223" t="str">
        <f t="shared" si="1"/>
        <v>0</v>
      </c>
      <c r="O20" s="111"/>
      <c r="P20" s="104"/>
      <c r="Q20" s="104"/>
      <c r="R20" s="242" t="str">
        <f t="shared" ref="R20:R30" si="3">IF(Q20&gt;=10,"○","")</f>
        <v/>
      </c>
      <c r="S20" s="22"/>
      <c r="T20" s="22"/>
      <c r="U20" s="151"/>
      <c r="V20" s="151"/>
      <c r="Y20" s="19"/>
    </row>
    <row r="21" spans="2:53" ht="27.75" customHeight="1" x14ac:dyDescent="0.2">
      <c r="B21" s="4">
        <v>12</v>
      </c>
      <c r="C21" s="4"/>
      <c r="D21" s="22"/>
      <c r="E21" s="29"/>
      <c r="F21" s="153"/>
      <c r="G21" s="8"/>
      <c r="H21" s="8"/>
      <c r="I21" s="45"/>
      <c r="J21" s="162"/>
      <c r="K21" s="47"/>
      <c r="L21" s="234"/>
      <c r="M21" s="222" t="str">
        <f t="shared" si="0"/>
        <v>0</v>
      </c>
      <c r="N21" s="223" t="str">
        <f t="shared" si="1"/>
        <v>0</v>
      </c>
      <c r="O21" s="111"/>
      <c r="P21" s="104"/>
      <c r="Q21" s="104"/>
      <c r="R21" s="242" t="str">
        <f t="shared" si="3"/>
        <v/>
      </c>
      <c r="S21" s="22"/>
      <c r="T21" s="22"/>
      <c r="U21" s="151"/>
      <c r="V21" s="151"/>
      <c r="Y21" s="19"/>
    </row>
    <row r="22" spans="2:53" ht="27.75" customHeight="1" x14ac:dyDescent="0.2">
      <c r="B22" s="4">
        <v>13</v>
      </c>
      <c r="C22" s="4"/>
      <c r="D22" s="22"/>
      <c r="E22" s="29"/>
      <c r="F22" s="153"/>
      <c r="G22" s="8"/>
      <c r="H22" s="8"/>
      <c r="I22" s="45"/>
      <c r="J22" s="162"/>
      <c r="K22" s="47"/>
      <c r="L22" s="234"/>
      <c r="M22" s="222" t="str">
        <f t="shared" si="0"/>
        <v>0</v>
      </c>
      <c r="N22" s="223" t="str">
        <f t="shared" si="1"/>
        <v>0</v>
      </c>
      <c r="O22" s="112"/>
      <c r="P22" s="104"/>
      <c r="Q22" s="104"/>
      <c r="R22" s="242" t="str">
        <f t="shared" si="3"/>
        <v/>
      </c>
      <c r="S22" s="22"/>
      <c r="T22" s="22"/>
      <c r="U22" s="151"/>
      <c r="V22" s="151"/>
      <c r="Y22" s="19"/>
    </row>
    <row r="23" spans="2:53" ht="27.75" hidden="1" customHeight="1" x14ac:dyDescent="0.2">
      <c r="B23" s="7">
        <v>14</v>
      </c>
      <c r="C23" s="4"/>
      <c r="D23" s="22"/>
      <c r="E23" s="29"/>
      <c r="F23" s="153"/>
      <c r="G23" s="8"/>
      <c r="H23" s="8"/>
      <c r="I23" s="50"/>
      <c r="J23" s="162"/>
      <c r="K23" s="51"/>
      <c r="L23" s="234"/>
      <c r="M23" s="222" t="str">
        <f t="shared" si="0"/>
        <v>0</v>
      </c>
      <c r="N23" s="223" t="str">
        <f t="shared" si="1"/>
        <v>0</v>
      </c>
      <c r="O23" s="110"/>
      <c r="P23" s="104"/>
      <c r="Q23" s="104"/>
      <c r="R23" s="242" t="str">
        <f t="shared" si="3"/>
        <v/>
      </c>
      <c r="S23" s="22"/>
      <c r="T23" s="22"/>
      <c r="U23" s="151"/>
      <c r="V23" s="151"/>
      <c r="Y23" s="19"/>
    </row>
    <row r="24" spans="2:53" ht="27.75" hidden="1" customHeight="1" x14ac:dyDescent="0.2">
      <c r="B24" s="4">
        <v>15</v>
      </c>
      <c r="C24" s="4"/>
      <c r="D24" s="22"/>
      <c r="E24" s="29"/>
      <c r="F24" s="153"/>
      <c r="G24" s="8"/>
      <c r="H24" s="8"/>
      <c r="I24" s="50"/>
      <c r="J24" s="162"/>
      <c r="K24" s="52"/>
      <c r="L24" s="234"/>
      <c r="M24" s="222" t="str">
        <f t="shared" si="0"/>
        <v>0</v>
      </c>
      <c r="N24" s="223" t="str">
        <f t="shared" si="1"/>
        <v>0</v>
      </c>
      <c r="O24" s="114"/>
      <c r="P24" s="104"/>
      <c r="Q24" s="104"/>
      <c r="R24" s="242" t="str">
        <f t="shared" si="3"/>
        <v/>
      </c>
      <c r="S24" s="22"/>
      <c r="T24" s="22"/>
      <c r="U24" s="151"/>
      <c r="V24" s="151"/>
      <c r="Y24" s="19"/>
    </row>
    <row r="25" spans="2:53" ht="27.75" hidden="1" customHeight="1" x14ac:dyDescent="0.2">
      <c r="B25" s="4">
        <v>16</v>
      </c>
      <c r="C25" s="4"/>
      <c r="D25" s="22"/>
      <c r="E25" s="29"/>
      <c r="F25" s="153"/>
      <c r="G25" s="8"/>
      <c r="H25" s="8"/>
      <c r="I25" s="50"/>
      <c r="J25" s="162"/>
      <c r="K25" s="52"/>
      <c r="L25" s="234"/>
      <c r="M25" s="222" t="str">
        <f t="shared" si="0"/>
        <v>0</v>
      </c>
      <c r="N25" s="223" t="str">
        <f t="shared" si="1"/>
        <v>0</v>
      </c>
      <c r="O25" s="111"/>
      <c r="P25" s="104"/>
      <c r="Q25" s="104"/>
      <c r="R25" s="242" t="str">
        <f t="shared" si="3"/>
        <v/>
      </c>
      <c r="S25" s="22"/>
      <c r="T25" s="22"/>
      <c r="U25" s="151"/>
      <c r="V25" s="151"/>
      <c r="Y25" s="19"/>
    </row>
    <row r="26" spans="2:53" ht="27.75" hidden="1" customHeight="1" x14ac:dyDescent="0.2">
      <c r="B26" s="7">
        <v>17</v>
      </c>
      <c r="C26" s="4"/>
      <c r="D26" s="22"/>
      <c r="E26" s="29"/>
      <c r="F26" s="153"/>
      <c r="G26" s="8"/>
      <c r="H26" s="8"/>
      <c r="I26" s="50"/>
      <c r="J26" s="162"/>
      <c r="K26" s="9"/>
      <c r="L26" s="234"/>
      <c r="M26" s="222" t="str">
        <f t="shared" si="0"/>
        <v>0</v>
      </c>
      <c r="N26" s="223" t="str">
        <f t="shared" si="1"/>
        <v>0</v>
      </c>
      <c r="O26" s="111"/>
      <c r="P26" s="104"/>
      <c r="Q26" s="104"/>
      <c r="R26" s="242" t="str">
        <f t="shared" si="3"/>
        <v/>
      </c>
      <c r="S26" s="22"/>
      <c r="T26" s="22"/>
      <c r="U26" s="151"/>
      <c r="V26" s="151"/>
      <c r="Y26" s="19"/>
    </row>
    <row r="27" spans="2:53" ht="27.75" hidden="1" customHeight="1" x14ac:dyDescent="0.2">
      <c r="B27" s="4">
        <v>18</v>
      </c>
      <c r="C27" s="4"/>
      <c r="D27" s="22"/>
      <c r="E27" s="29"/>
      <c r="F27" s="153"/>
      <c r="G27" s="8"/>
      <c r="H27" s="8"/>
      <c r="I27" s="50"/>
      <c r="J27" s="162"/>
      <c r="K27" s="48"/>
      <c r="L27" s="234"/>
      <c r="M27" s="222" t="str">
        <f t="shared" si="0"/>
        <v>0</v>
      </c>
      <c r="N27" s="223" t="str">
        <f t="shared" si="1"/>
        <v>0</v>
      </c>
      <c r="O27" s="35"/>
      <c r="P27" s="104"/>
      <c r="Q27" s="104"/>
      <c r="R27" s="242" t="str">
        <f t="shared" si="3"/>
        <v/>
      </c>
      <c r="S27" s="22"/>
      <c r="T27" s="22"/>
      <c r="U27" s="151"/>
      <c r="V27" s="115"/>
    </row>
    <row r="28" spans="2:53" ht="27.75" hidden="1" customHeight="1" x14ac:dyDescent="0.2">
      <c r="B28" s="4">
        <v>19</v>
      </c>
      <c r="C28" s="4"/>
      <c r="D28" s="22"/>
      <c r="E28" s="29"/>
      <c r="F28" s="153"/>
      <c r="G28" s="8"/>
      <c r="H28" s="8"/>
      <c r="I28" s="50"/>
      <c r="J28" s="162"/>
      <c r="K28" s="9"/>
      <c r="L28" s="234"/>
      <c r="M28" s="222" t="str">
        <f t="shared" si="0"/>
        <v>0</v>
      </c>
      <c r="N28" s="223" t="str">
        <f t="shared" si="1"/>
        <v>0</v>
      </c>
      <c r="O28" s="35"/>
      <c r="P28" s="104"/>
      <c r="Q28" s="104"/>
      <c r="R28" s="242" t="str">
        <f t="shared" si="3"/>
        <v/>
      </c>
      <c r="S28" s="22"/>
      <c r="T28" s="22"/>
      <c r="U28" s="151"/>
      <c r="V28" s="151"/>
    </row>
    <row r="29" spans="2:53" ht="27.75" hidden="1" customHeight="1" x14ac:dyDescent="0.2">
      <c r="B29" s="30">
        <v>20</v>
      </c>
      <c r="C29" s="30"/>
      <c r="D29" s="31"/>
      <c r="E29" s="31"/>
      <c r="F29" s="155"/>
      <c r="G29" s="32"/>
      <c r="H29" s="32"/>
      <c r="I29" s="53"/>
      <c r="J29" s="162"/>
      <c r="K29" s="33"/>
      <c r="L29" s="232"/>
      <c r="M29" s="222" t="str">
        <f t="shared" si="0"/>
        <v>0</v>
      </c>
      <c r="N29" s="223" t="str">
        <f t="shared" si="1"/>
        <v>0</v>
      </c>
      <c r="O29" s="35"/>
      <c r="P29" s="104"/>
      <c r="Q29" s="104"/>
      <c r="R29" s="242" t="str">
        <f t="shared" si="3"/>
        <v/>
      </c>
      <c r="S29" s="22"/>
      <c r="T29" s="22"/>
      <c r="U29" s="154"/>
      <c r="V29" s="154"/>
    </row>
    <row r="30" spans="2:53" ht="27.75" hidden="1" customHeight="1" x14ac:dyDescent="0.2">
      <c r="B30" s="30">
        <v>21</v>
      </c>
      <c r="C30" s="7"/>
      <c r="D30" s="29"/>
      <c r="E30" s="31"/>
      <c r="F30" s="155"/>
      <c r="G30" s="32"/>
      <c r="H30" s="32"/>
      <c r="I30" s="53"/>
      <c r="J30" s="162"/>
      <c r="K30" s="160"/>
      <c r="L30" s="234"/>
      <c r="M30" s="222" t="str">
        <f t="shared" si="0"/>
        <v>0</v>
      </c>
      <c r="N30" s="223" t="str">
        <f t="shared" si="1"/>
        <v>0</v>
      </c>
      <c r="O30" s="142"/>
      <c r="P30" s="104"/>
      <c r="Q30" s="104"/>
      <c r="R30" s="242" t="str">
        <f t="shared" si="3"/>
        <v/>
      </c>
      <c r="S30" s="22"/>
      <c r="T30" s="22"/>
      <c r="U30" s="151"/>
      <c r="V30" s="154"/>
    </row>
    <row r="31" spans="2:53" ht="27.75" hidden="1" customHeight="1" x14ac:dyDescent="0.2">
      <c r="B31" s="30">
        <v>22</v>
      </c>
      <c r="C31" s="4"/>
      <c r="D31" s="22"/>
      <c r="E31" s="29"/>
      <c r="F31" s="120"/>
      <c r="G31" s="8"/>
      <c r="H31" s="8"/>
      <c r="I31" s="45"/>
      <c r="J31" s="162"/>
      <c r="K31" s="47"/>
      <c r="L31" s="234"/>
      <c r="M31" s="222" t="str">
        <f t="shared" si="0"/>
        <v>0</v>
      </c>
      <c r="N31" s="223" t="str">
        <f t="shared" si="1"/>
        <v>0</v>
      </c>
      <c r="O31" s="111"/>
      <c r="P31" s="104"/>
      <c r="Q31" s="104"/>
      <c r="R31" s="242" t="str">
        <f t="shared" si="2"/>
        <v/>
      </c>
      <c r="S31" s="22"/>
      <c r="T31" s="22"/>
      <c r="U31" s="119"/>
      <c r="V31" s="119"/>
      <c r="Y31" s="19"/>
    </row>
    <row r="32" spans="2:53" ht="27.75" hidden="1" customHeight="1" x14ac:dyDescent="0.2">
      <c r="B32" s="30">
        <v>23</v>
      </c>
      <c r="C32" s="4"/>
      <c r="D32" s="22"/>
      <c r="E32" s="29"/>
      <c r="F32" s="120"/>
      <c r="G32" s="8"/>
      <c r="H32" s="8"/>
      <c r="I32" s="45"/>
      <c r="J32" s="162"/>
      <c r="K32" s="47"/>
      <c r="L32" s="234"/>
      <c r="M32" s="222" t="str">
        <f t="shared" si="0"/>
        <v>0</v>
      </c>
      <c r="N32" s="223" t="str">
        <f t="shared" si="1"/>
        <v>0</v>
      </c>
      <c r="O32" s="111"/>
      <c r="P32" s="104"/>
      <c r="Q32" s="104"/>
      <c r="R32" s="242" t="str">
        <f t="shared" si="2"/>
        <v/>
      </c>
      <c r="S32" s="22"/>
      <c r="T32" s="22"/>
      <c r="U32" s="119"/>
      <c r="V32" s="119"/>
      <c r="Y32" s="19"/>
    </row>
    <row r="33" spans="2:25" ht="27.75" hidden="1" customHeight="1" x14ac:dyDescent="0.2">
      <c r="B33" s="30">
        <v>24</v>
      </c>
      <c r="C33" s="4"/>
      <c r="D33" s="22"/>
      <c r="E33" s="29"/>
      <c r="F33" s="120"/>
      <c r="G33" s="8"/>
      <c r="H33" s="8"/>
      <c r="I33" s="45"/>
      <c r="J33" s="162"/>
      <c r="K33" s="47"/>
      <c r="L33" s="234"/>
      <c r="M33" s="222" t="str">
        <f t="shared" si="0"/>
        <v>0</v>
      </c>
      <c r="N33" s="223" t="str">
        <f t="shared" si="1"/>
        <v>0</v>
      </c>
      <c r="O33" s="112"/>
      <c r="P33" s="104"/>
      <c r="Q33" s="104"/>
      <c r="R33" s="242" t="str">
        <f t="shared" si="2"/>
        <v/>
      </c>
      <c r="S33" s="22"/>
      <c r="T33" s="22"/>
      <c r="U33" s="119"/>
      <c r="V33" s="119"/>
      <c r="Y33" s="19"/>
    </row>
    <row r="34" spans="2:25" ht="27.75" hidden="1" customHeight="1" x14ac:dyDescent="0.2">
      <c r="B34" s="30">
        <v>25</v>
      </c>
      <c r="C34" s="4"/>
      <c r="D34" s="22"/>
      <c r="E34" s="29"/>
      <c r="F34" s="120"/>
      <c r="G34" s="8"/>
      <c r="H34" s="8"/>
      <c r="I34" s="50"/>
      <c r="J34" s="162"/>
      <c r="K34" s="51"/>
      <c r="L34" s="234"/>
      <c r="M34" s="222" t="str">
        <f t="shared" si="0"/>
        <v>0</v>
      </c>
      <c r="N34" s="223" t="str">
        <f t="shared" si="1"/>
        <v>0</v>
      </c>
      <c r="O34" s="110"/>
      <c r="P34" s="104"/>
      <c r="Q34" s="104"/>
      <c r="R34" s="242" t="str">
        <f t="shared" si="2"/>
        <v/>
      </c>
      <c r="S34" s="22"/>
      <c r="T34" s="22"/>
      <c r="U34" s="119"/>
      <c r="V34" s="119"/>
      <c r="Y34" s="19"/>
    </row>
    <row r="35" spans="2:25" ht="27.75" hidden="1" customHeight="1" x14ac:dyDescent="0.2">
      <c r="B35" s="30">
        <v>26</v>
      </c>
      <c r="C35" s="4"/>
      <c r="D35" s="22"/>
      <c r="E35" s="29"/>
      <c r="F35" s="120"/>
      <c r="G35" s="8"/>
      <c r="H35" s="8"/>
      <c r="I35" s="50"/>
      <c r="J35" s="162"/>
      <c r="K35" s="9"/>
      <c r="L35" s="234"/>
      <c r="M35" s="222" t="str">
        <f t="shared" si="0"/>
        <v>0</v>
      </c>
      <c r="N35" s="223" t="str">
        <f t="shared" si="1"/>
        <v>0</v>
      </c>
      <c r="O35" s="111"/>
      <c r="P35" s="104"/>
      <c r="Q35" s="104"/>
      <c r="R35" s="242" t="str">
        <f t="shared" si="2"/>
        <v/>
      </c>
      <c r="S35" s="22"/>
      <c r="T35" s="22"/>
      <c r="U35" s="119"/>
      <c r="V35" s="119"/>
      <c r="Y35" s="19"/>
    </row>
    <row r="36" spans="2:25" ht="27.75" hidden="1" customHeight="1" x14ac:dyDescent="0.2">
      <c r="B36" s="30">
        <v>27</v>
      </c>
      <c r="C36" s="4"/>
      <c r="D36" s="22"/>
      <c r="E36" s="29"/>
      <c r="F36" s="120"/>
      <c r="G36" s="8"/>
      <c r="H36" s="8"/>
      <c r="I36" s="50"/>
      <c r="J36" s="162"/>
      <c r="K36" s="160"/>
      <c r="L36" s="234"/>
      <c r="M36" s="222" t="str">
        <f t="shared" si="0"/>
        <v>0</v>
      </c>
      <c r="N36" s="223" t="str">
        <f t="shared" si="1"/>
        <v>0</v>
      </c>
      <c r="O36" s="35"/>
      <c r="P36" s="104"/>
      <c r="Q36" s="104"/>
      <c r="R36" s="242" t="str">
        <f t="shared" si="2"/>
        <v/>
      </c>
      <c r="S36" s="22"/>
      <c r="T36" s="22"/>
      <c r="U36" s="119"/>
      <c r="V36" s="115"/>
    </row>
    <row r="37" spans="2:25" ht="27.75" hidden="1" customHeight="1" thickBot="1" x14ac:dyDescent="0.25">
      <c r="B37" s="10">
        <v>28</v>
      </c>
      <c r="C37" s="10"/>
      <c r="D37" s="28"/>
      <c r="E37" s="28"/>
      <c r="F37" s="36"/>
      <c r="G37" s="11"/>
      <c r="H37" s="11"/>
      <c r="I37" s="54"/>
      <c r="J37" s="55"/>
      <c r="K37" s="27"/>
      <c r="L37" s="186"/>
      <c r="M37" s="228" t="str">
        <f t="shared" si="0"/>
        <v>0</v>
      </c>
      <c r="N37" s="225" t="str">
        <f t="shared" si="1"/>
        <v>0</v>
      </c>
      <c r="O37" s="40"/>
      <c r="P37" s="105"/>
      <c r="Q37" s="105"/>
      <c r="R37" s="243" t="str">
        <f t="shared" si="2"/>
        <v/>
      </c>
      <c r="S37" s="28"/>
      <c r="T37" s="28"/>
      <c r="U37" s="186"/>
      <c r="V37" s="186"/>
    </row>
    <row r="38" spans="2:25" ht="27.75" customHeight="1" x14ac:dyDescent="0.2">
      <c r="B38" s="266"/>
      <c r="C38" s="267"/>
      <c r="D38" s="267"/>
      <c r="E38" s="267"/>
      <c r="F38" s="268"/>
      <c r="G38" s="12">
        <f>SUM(G10:G37)</f>
        <v>0</v>
      </c>
      <c r="H38" s="12"/>
      <c r="I38" s="5"/>
      <c r="J38" s="163"/>
      <c r="K38" s="122"/>
      <c r="L38" s="233"/>
      <c r="M38" s="226">
        <f>SUM(M10:M37)</f>
        <v>0</v>
      </c>
      <c r="N38" s="227">
        <f>SUM(N10:N37)</f>
        <v>0</v>
      </c>
      <c r="O38" s="12"/>
      <c r="P38" s="16"/>
      <c r="Q38" s="16"/>
      <c r="R38" s="4"/>
      <c r="S38" s="4"/>
      <c r="T38" s="4"/>
      <c r="U38" s="12"/>
      <c r="V38" s="12"/>
    </row>
    <row r="39" spans="2:25" ht="14.25" customHeight="1" x14ac:dyDescent="0.2">
      <c r="B39" s="245"/>
      <c r="C39" s="245"/>
      <c r="D39" s="245"/>
      <c r="E39" s="245"/>
      <c r="F39" s="245"/>
      <c r="G39" s="245"/>
      <c r="H39" s="245"/>
      <c r="I39" s="245"/>
      <c r="J39" s="245"/>
      <c r="K39" s="245"/>
      <c r="L39" s="245"/>
      <c r="N39" s="3"/>
    </row>
    <row r="40" spans="2:25" s="19" customFormat="1" ht="16.5" customHeight="1" x14ac:dyDescent="0.2">
      <c r="B40" s="395" t="s">
        <v>104</v>
      </c>
      <c r="C40" s="395"/>
      <c r="D40" s="395"/>
      <c r="E40" s="395"/>
      <c r="F40" s="395"/>
      <c r="G40" s="395"/>
      <c r="H40" s="395"/>
      <c r="I40" s="395"/>
      <c r="J40" s="395"/>
      <c r="K40" s="395"/>
      <c r="L40" s="395"/>
    </row>
    <row r="41" spans="2:25" s="19" customFormat="1" ht="16.5" customHeight="1" x14ac:dyDescent="0.2">
      <c r="B41" s="164" t="s">
        <v>105</v>
      </c>
      <c r="C41" s="15"/>
      <c r="D41" s="15"/>
      <c r="E41" s="15"/>
      <c r="F41" s="15"/>
      <c r="G41" s="15"/>
      <c r="H41" s="15"/>
      <c r="I41" s="15"/>
      <c r="J41" s="15"/>
      <c r="K41" s="15"/>
      <c r="L41" s="15"/>
      <c r="M41" s="15"/>
      <c r="N41" s="15"/>
      <c r="O41" s="15"/>
      <c r="P41" s="15"/>
      <c r="Q41" s="15"/>
      <c r="R41" s="15"/>
      <c r="S41" s="15"/>
      <c r="T41" s="15"/>
      <c r="U41" s="15"/>
      <c r="V41" s="15"/>
    </row>
    <row r="42" spans="2:25" s="19" customFormat="1" ht="16.5" customHeight="1" x14ac:dyDescent="0.2">
      <c r="B42" s="164" t="s">
        <v>107</v>
      </c>
      <c r="C42" s="164"/>
      <c r="D42" s="164"/>
      <c r="E42" s="164"/>
      <c r="F42" s="164"/>
      <c r="G42" s="164"/>
      <c r="H42" s="164"/>
      <c r="I42" s="164"/>
      <c r="J42" s="164"/>
      <c r="K42" s="164"/>
      <c r="L42" s="164"/>
      <c r="M42" s="164"/>
      <c r="N42" s="164"/>
      <c r="O42" s="164"/>
      <c r="P42" s="164"/>
      <c r="Q42" s="164"/>
      <c r="R42" s="164"/>
      <c r="S42" s="164"/>
      <c r="T42" s="164"/>
      <c r="U42" s="164"/>
      <c r="V42" s="164"/>
    </row>
    <row r="43" spans="2:25" ht="16.5" customHeight="1" x14ac:dyDescent="0.2">
      <c r="B43" s="19" t="s">
        <v>103</v>
      </c>
      <c r="N43" s="3"/>
    </row>
    <row r="44" spans="2:25" ht="16.5" customHeight="1" x14ac:dyDescent="0.2">
      <c r="B44" s="20" t="s">
        <v>141</v>
      </c>
      <c r="C44" s="20"/>
      <c r="D44" s="20"/>
      <c r="E44" s="20"/>
      <c r="F44" s="20"/>
      <c r="G44" s="20"/>
      <c r="H44" s="20"/>
      <c r="I44" s="20"/>
      <c r="J44" s="20"/>
      <c r="K44" s="84"/>
      <c r="L44" s="84"/>
      <c r="N44" s="3"/>
    </row>
    <row r="45" spans="2:25" ht="16.5" customHeight="1" x14ac:dyDescent="0.2">
      <c r="B45" s="19" t="s">
        <v>142</v>
      </c>
      <c r="C45" s="20"/>
      <c r="D45" s="20"/>
      <c r="E45" s="20"/>
      <c r="F45" s="20"/>
      <c r="G45" s="20"/>
      <c r="H45" s="20"/>
      <c r="I45" s="20"/>
      <c r="J45" s="20"/>
      <c r="K45" s="84"/>
      <c r="L45" s="84"/>
      <c r="N45" s="3"/>
    </row>
    <row r="46" spans="2:25" ht="51" customHeight="1" x14ac:dyDescent="0.2">
      <c r="B46" s="394" t="s">
        <v>225</v>
      </c>
      <c r="C46" s="394"/>
      <c r="D46" s="394"/>
      <c r="E46" s="394"/>
      <c r="F46" s="394"/>
      <c r="G46" s="394"/>
      <c r="H46" s="394"/>
      <c r="I46" s="394"/>
      <c r="J46" s="394"/>
      <c r="K46" s="394"/>
      <c r="L46" s="394"/>
      <c r="M46" s="394"/>
      <c r="N46" s="394"/>
      <c r="O46" s="394"/>
      <c r="P46" s="394"/>
      <c r="Q46" s="394"/>
      <c r="R46" s="394"/>
      <c r="S46" s="394"/>
      <c r="T46" s="394"/>
      <c r="U46" s="394"/>
      <c r="V46" s="394"/>
    </row>
    <row r="47" spans="2:25" x14ac:dyDescent="0.2">
      <c r="N47" s="3"/>
    </row>
    <row r="48" spans="2:25" x14ac:dyDescent="0.2">
      <c r="N48" s="3"/>
    </row>
    <row r="53" spans="10:10" x14ac:dyDescent="0.2">
      <c r="J53" s="20" t="s">
        <v>53</v>
      </c>
    </row>
    <row r="54" spans="10:10" x14ac:dyDescent="0.2">
      <c r="J54" s="7" t="s">
        <v>52</v>
      </c>
    </row>
    <row r="55" spans="10:10" x14ac:dyDescent="0.2">
      <c r="J55" s="19" t="s">
        <v>77</v>
      </c>
    </row>
    <row r="56" spans="10:10" x14ac:dyDescent="0.2">
      <c r="J56" s="19" t="s">
        <v>78</v>
      </c>
    </row>
    <row r="57" spans="10:10" x14ac:dyDescent="0.2">
      <c r="J57" s="19" t="s">
        <v>79</v>
      </c>
    </row>
    <row r="58" spans="10:10" x14ac:dyDescent="0.2">
      <c r="J58" s="19" t="s">
        <v>92</v>
      </c>
    </row>
    <row r="59" spans="10:10" x14ac:dyDescent="0.2">
      <c r="J59" s="19" t="s">
        <v>93</v>
      </c>
    </row>
    <row r="60" spans="10:10" x14ac:dyDescent="0.2">
      <c r="J60" s="19" t="s">
        <v>94</v>
      </c>
    </row>
    <row r="61" spans="10:10" x14ac:dyDescent="0.2">
      <c r="J61" s="19" t="s">
        <v>95</v>
      </c>
    </row>
    <row r="62" spans="10:10" x14ac:dyDescent="0.2">
      <c r="J62" s="19" t="s">
        <v>96</v>
      </c>
    </row>
    <row r="63" spans="10:10" x14ac:dyDescent="0.2">
      <c r="J63" s="19" t="s">
        <v>97</v>
      </c>
    </row>
    <row r="64" spans="10:10" x14ac:dyDescent="0.2">
      <c r="J64" s="19" t="s">
        <v>98</v>
      </c>
    </row>
    <row r="65" spans="10:10" x14ac:dyDescent="0.2">
      <c r="J65" s="19" t="s">
        <v>99</v>
      </c>
    </row>
    <row r="66" spans="10:10" x14ac:dyDescent="0.2">
      <c r="J66" s="19" t="s">
        <v>100</v>
      </c>
    </row>
    <row r="67" spans="10:10" x14ac:dyDescent="0.2">
      <c r="J67" s="19" t="s">
        <v>101</v>
      </c>
    </row>
    <row r="68" spans="10:10" x14ac:dyDescent="0.2">
      <c r="J68" s="19" t="s">
        <v>102</v>
      </c>
    </row>
    <row r="69" spans="10:10" x14ac:dyDescent="0.2">
      <c r="J69" s="17" t="s">
        <v>54</v>
      </c>
    </row>
    <row r="70" spans="10:10" x14ac:dyDescent="0.2">
      <c r="J70" s="17" t="s">
        <v>55</v>
      </c>
    </row>
    <row r="71" spans="10:10" x14ac:dyDescent="0.2">
      <c r="J71" s="17" t="s">
        <v>56</v>
      </c>
    </row>
  </sheetData>
  <autoFilter ref="A9:W9" xr:uid="{00000000-0009-0000-0000-000000000000}"/>
  <mergeCells count="32">
    <mergeCell ref="B46:V46"/>
    <mergeCell ref="N4:O4"/>
    <mergeCell ref="U6:V7"/>
    <mergeCell ref="B7:B8"/>
    <mergeCell ref="T6:T8"/>
    <mergeCell ref="B6:G6"/>
    <mergeCell ref="J6:J8"/>
    <mergeCell ref="K6:L6"/>
    <mergeCell ref="B38:F38"/>
    <mergeCell ref="B39:L39"/>
    <mergeCell ref="B40:L40"/>
    <mergeCell ref="Q6:Q8"/>
    <mergeCell ref="L4:M4"/>
    <mergeCell ref="P4:Q4"/>
    <mergeCell ref="R4:T4"/>
    <mergeCell ref="N7:N8"/>
    <mergeCell ref="B2:V2"/>
    <mergeCell ref="H6:I6"/>
    <mergeCell ref="H7:H8"/>
    <mergeCell ref="I7:I8"/>
    <mergeCell ref="M6:M8"/>
    <mergeCell ref="G7:G8"/>
    <mergeCell ref="C7:C8"/>
    <mergeCell ref="D7:D8"/>
    <mergeCell ref="E7:E8"/>
    <mergeCell ref="F7:F8"/>
    <mergeCell ref="O6:O8"/>
    <mergeCell ref="P6:P8"/>
    <mergeCell ref="R6:R8"/>
    <mergeCell ref="S6:S8"/>
    <mergeCell ref="K7:K8"/>
    <mergeCell ref="L7:L8"/>
  </mergeCells>
  <phoneticPr fontId="1"/>
  <dataValidations count="3">
    <dataValidation type="list" allowBlank="1" showInputMessage="1" showErrorMessage="1" sqref="L10:L37 U10:V37" xr:uid="{00000000-0002-0000-0000-000000000000}">
      <formula1>"○"</formula1>
    </dataValidation>
    <dataValidation type="list" allowBlank="1" showInputMessage="1" showErrorMessage="1" sqref="L10:L37 S10:V37" xr:uid="{00000000-0002-0000-0000-000005000000}">
      <formula1>"×"</formula1>
    </dataValidation>
    <dataValidation type="list" allowBlank="1" showInputMessage="1" showErrorMessage="1" sqref="J10:J37" xr:uid="{B9F08016-0647-41A0-9B36-1DC6F88D9DBD}">
      <formula1>$J$55:$J$71</formula1>
    </dataValidation>
  </dataValidations>
  <pageMargins left="0.39370078740157483" right="0.39370078740157483" top="0.74803149606299213" bottom="0.74803149606299213" header="0.31496062992125984" footer="0.31496062992125984"/>
  <pageSetup paperSize="9" scale="79" fitToHeight="2" orientation="landscape" r:id="rId1"/>
  <rowBreaks count="1" manualBreakCount="1">
    <brk id="24"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39"/>
  <sheetViews>
    <sheetView showGridLines="0" view="pageBreakPreview" zoomScale="80" zoomScaleNormal="100" zoomScaleSheetLayoutView="80" workbookViewId="0">
      <selection activeCell="I15" sqref="I15"/>
    </sheetView>
  </sheetViews>
  <sheetFormatPr defaultColWidth="9" defaultRowHeight="13.2" x14ac:dyDescent="0.2"/>
  <cols>
    <col min="1" max="1" width="2.21875" style="165" customWidth="1"/>
    <col min="2" max="8" width="9" style="165"/>
    <col min="9" max="9" width="7.109375" style="165" bestFit="1" customWidth="1"/>
    <col min="10" max="13" width="9" style="165"/>
    <col min="14" max="14" width="2" style="165" customWidth="1"/>
    <col min="15" max="15" width="9" style="165"/>
    <col min="16" max="16" width="2" style="165" customWidth="1"/>
    <col min="17" max="16384" width="9" style="165"/>
  </cols>
  <sheetData>
    <row r="1" spans="1:25" x14ac:dyDescent="0.2">
      <c r="A1" s="102" t="s">
        <v>75</v>
      </c>
    </row>
    <row r="3" spans="1:25" ht="14.4" x14ac:dyDescent="0.2">
      <c r="A3" s="435" t="s">
        <v>108</v>
      </c>
      <c r="B3" s="435"/>
      <c r="C3" s="435"/>
      <c r="D3" s="435"/>
      <c r="E3" s="435"/>
      <c r="F3" s="435"/>
      <c r="G3" s="435"/>
      <c r="H3" s="435"/>
      <c r="I3" s="435"/>
      <c r="J3" s="435"/>
      <c r="K3" s="435"/>
      <c r="L3" s="435"/>
      <c r="M3" s="435"/>
      <c r="N3" s="166"/>
      <c r="O3" s="166"/>
      <c r="P3" s="166"/>
      <c r="Q3" s="166"/>
      <c r="R3" s="166"/>
      <c r="S3" s="166"/>
      <c r="T3" s="166"/>
      <c r="U3" s="166"/>
      <c r="V3" s="166"/>
      <c r="W3" s="166"/>
      <c r="X3" s="166"/>
      <c r="Y3" s="166"/>
    </row>
    <row r="4" spans="1:25" ht="14.4" x14ac:dyDescent="0.2">
      <c r="B4" s="166"/>
      <c r="C4" s="166"/>
      <c r="D4" s="166"/>
      <c r="E4" s="166"/>
      <c r="F4" s="166"/>
      <c r="G4" s="166"/>
      <c r="H4" s="166"/>
      <c r="I4" s="166"/>
      <c r="J4" s="166"/>
      <c r="K4" s="166"/>
      <c r="L4" s="166"/>
      <c r="M4" s="166"/>
      <c r="N4" s="166"/>
      <c r="O4" s="166"/>
      <c r="P4" s="166"/>
      <c r="Q4" s="166"/>
      <c r="R4" s="166"/>
      <c r="S4" s="166"/>
      <c r="T4" s="166"/>
      <c r="U4" s="166"/>
      <c r="V4" s="166"/>
      <c r="W4" s="166"/>
      <c r="X4" s="166"/>
      <c r="Y4" s="166"/>
    </row>
    <row r="5" spans="1:25" ht="29.25" customHeight="1" x14ac:dyDescent="0.2">
      <c r="E5" s="167" t="s">
        <v>18</v>
      </c>
      <c r="F5" s="438">
        <f>様式第３号!N4</f>
        <v>0</v>
      </c>
      <c r="G5" s="421"/>
      <c r="H5" s="427" t="s">
        <v>4</v>
      </c>
      <c r="I5" s="428"/>
      <c r="J5" s="429"/>
      <c r="K5" s="423">
        <f>様式第３号!R4</f>
        <v>0</v>
      </c>
      <c r="L5" s="424"/>
      <c r="M5" s="425"/>
    </row>
    <row r="6" spans="1:25" ht="29.25" customHeight="1" x14ac:dyDescent="0.2">
      <c r="H6" s="427" t="s">
        <v>109</v>
      </c>
      <c r="I6" s="428"/>
      <c r="J6" s="429"/>
      <c r="K6" s="423"/>
      <c r="L6" s="424"/>
      <c r="M6" s="425"/>
    </row>
    <row r="7" spans="1:25" s="86" customFormat="1" ht="29.25" customHeight="1" x14ac:dyDescent="0.2">
      <c r="F7" s="375" t="s">
        <v>214</v>
      </c>
      <c r="G7" s="375"/>
      <c r="H7" s="238" t="s">
        <v>211</v>
      </c>
      <c r="I7" s="234"/>
      <c r="J7" s="115" t="s">
        <v>212</v>
      </c>
      <c r="K7" s="235"/>
      <c r="L7" s="115" t="s">
        <v>213</v>
      </c>
      <c r="M7" s="235"/>
    </row>
    <row r="8" spans="1:25" ht="24.75" customHeight="1" x14ac:dyDescent="0.2">
      <c r="F8" s="168"/>
      <c r="G8" s="168"/>
    </row>
    <row r="9" spans="1:25" ht="30.75" customHeight="1" x14ac:dyDescent="0.2">
      <c r="A9" s="436" t="s">
        <v>208</v>
      </c>
      <c r="B9" s="436"/>
      <c r="C9" s="436"/>
      <c r="D9" s="436"/>
      <c r="E9" s="436"/>
      <c r="F9" s="436"/>
      <c r="G9" s="436"/>
      <c r="H9" s="436"/>
      <c r="I9" s="436"/>
      <c r="J9" s="436"/>
      <c r="K9" s="436"/>
      <c r="L9" s="436"/>
      <c r="M9" s="436"/>
    </row>
    <row r="10" spans="1:25" x14ac:dyDescent="0.2">
      <c r="B10" s="158"/>
      <c r="C10" s="158"/>
      <c r="D10" s="158"/>
      <c r="E10" s="158"/>
      <c r="F10" s="158"/>
      <c r="G10" s="158"/>
      <c r="H10" s="158"/>
      <c r="I10" s="158"/>
      <c r="J10" s="158"/>
      <c r="K10" s="158"/>
      <c r="L10" s="158"/>
      <c r="M10" s="158"/>
    </row>
    <row r="11" spans="1:25" ht="45.75" customHeight="1" x14ac:dyDescent="0.2">
      <c r="B11" s="414" t="s">
        <v>119</v>
      </c>
      <c r="C11" s="418"/>
      <c r="D11" s="414" t="s">
        <v>224</v>
      </c>
      <c r="E11" s="415"/>
      <c r="F11" s="414" t="s">
        <v>122</v>
      </c>
      <c r="G11" s="418"/>
    </row>
    <row r="12" spans="1:25" ht="44.25" customHeight="1" x14ac:dyDescent="0.2">
      <c r="B12" s="416"/>
      <c r="C12" s="419"/>
      <c r="D12" s="416"/>
      <c r="E12" s="417"/>
      <c r="F12" s="416"/>
      <c r="G12" s="419"/>
    </row>
    <row r="13" spans="1:25" x14ac:dyDescent="0.2">
      <c r="B13" s="399" t="s">
        <v>110</v>
      </c>
      <c r="C13" s="399"/>
      <c r="D13" s="399" t="s">
        <v>27</v>
      </c>
      <c r="E13" s="399"/>
      <c r="F13" s="400" t="s">
        <v>114</v>
      </c>
      <c r="G13" s="401"/>
    </row>
    <row r="14" spans="1:25" ht="27.75" customHeight="1" x14ac:dyDescent="0.2">
      <c r="B14" s="420"/>
      <c r="C14" s="431"/>
      <c r="D14" s="432"/>
      <c r="E14" s="412"/>
      <c r="F14" s="433" t="e">
        <f>D14/B14</f>
        <v>#DIV/0!</v>
      </c>
      <c r="G14" s="434"/>
    </row>
    <row r="15" spans="1:25" s="169" customFormat="1" x14ac:dyDescent="0.2">
      <c r="B15" s="170"/>
      <c r="C15" s="170"/>
      <c r="D15" s="170"/>
      <c r="E15" s="171"/>
      <c r="F15" s="170"/>
      <c r="G15" s="170"/>
      <c r="H15" s="172"/>
      <c r="I15" s="172"/>
      <c r="J15" s="172"/>
      <c r="K15" s="172"/>
      <c r="L15" s="173"/>
      <c r="M15" s="173"/>
    </row>
    <row r="16" spans="1:25" s="169" customFormat="1" x14ac:dyDescent="0.2">
      <c r="B16" s="170"/>
      <c r="C16" s="170"/>
      <c r="D16" s="170"/>
      <c r="E16" s="171"/>
      <c r="F16" s="170"/>
      <c r="G16" s="170"/>
      <c r="H16" s="172"/>
      <c r="I16" s="172"/>
      <c r="J16" s="172"/>
      <c r="K16" s="172"/>
      <c r="L16" s="173"/>
      <c r="M16" s="173"/>
    </row>
    <row r="17" spans="1:15" s="169" customFormat="1" x14ac:dyDescent="0.2">
      <c r="B17" s="170"/>
      <c r="C17" s="170"/>
      <c r="D17" s="170"/>
      <c r="E17" s="171"/>
      <c r="F17" s="170"/>
      <c r="G17" s="170"/>
      <c r="H17" s="172"/>
      <c r="I17" s="172"/>
      <c r="J17" s="172"/>
      <c r="K17" s="172"/>
      <c r="L17" s="173"/>
      <c r="M17" s="173"/>
    </row>
    <row r="18" spans="1:15" x14ac:dyDescent="0.2">
      <c r="A18" s="231" t="s">
        <v>220</v>
      </c>
      <c r="B18" s="231"/>
      <c r="C18" s="231"/>
      <c r="D18" s="231"/>
      <c r="E18" s="231"/>
      <c r="F18" s="231"/>
    </row>
    <row r="19" spans="1:15" x14ac:dyDescent="0.2">
      <c r="B19" s="165" t="s">
        <v>5</v>
      </c>
    </row>
    <row r="20" spans="1:15" ht="46.5" customHeight="1" x14ac:dyDescent="0.2">
      <c r="B20" s="414" t="s">
        <v>120</v>
      </c>
      <c r="C20" s="418"/>
      <c r="D20" s="414" t="s">
        <v>121</v>
      </c>
      <c r="E20" s="418"/>
      <c r="F20" s="427" t="s">
        <v>123</v>
      </c>
      <c r="G20" s="428"/>
      <c r="H20" s="429"/>
      <c r="I20" s="418" t="s">
        <v>49</v>
      </c>
      <c r="J20" s="174"/>
      <c r="K20" s="174"/>
    </row>
    <row r="21" spans="1:15" ht="14.25" customHeight="1" x14ac:dyDescent="0.2">
      <c r="B21" s="430" t="s">
        <v>110</v>
      </c>
      <c r="C21" s="426"/>
      <c r="D21" s="430" t="s">
        <v>27</v>
      </c>
      <c r="E21" s="426"/>
      <c r="F21" s="400" t="s">
        <v>50</v>
      </c>
      <c r="G21" s="401"/>
      <c r="H21" s="175" t="s">
        <v>48</v>
      </c>
      <c r="I21" s="426"/>
      <c r="J21" s="174"/>
      <c r="K21" s="174"/>
    </row>
    <row r="22" spans="1:15" ht="34.5" customHeight="1" x14ac:dyDescent="0.2">
      <c r="B22" s="410"/>
      <c r="C22" s="411"/>
      <c r="D22" s="420"/>
      <c r="E22" s="421"/>
      <c r="F22" s="422" t="e">
        <f>D22/B22</f>
        <v>#DIV/0!</v>
      </c>
      <c r="G22" s="422"/>
      <c r="H22" s="176"/>
      <c r="I22" s="177"/>
      <c r="J22" s="168"/>
      <c r="K22" s="168"/>
    </row>
    <row r="23" spans="1:15" x14ac:dyDescent="0.2">
      <c r="B23" s="178"/>
      <c r="C23" s="179"/>
      <c r="D23" s="178"/>
      <c r="E23" s="179"/>
      <c r="F23" s="180"/>
      <c r="G23" s="179"/>
      <c r="H23" s="178"/>
      <c r="I23" s="179"/>
      <c r="J23" s="181"/>
      <c r="K23" s="181"/>
      <c r="L23" s="182"/>
      <c r="M23" s="182"/>
      <c r="N23" s="168"/>
      <c r="O23" s="168"/>
    </row>
    <row r="24" spans="1:15" x14ac:dyDescent="0.2">
      <c r="F24" s="127"/>
      <c r="G24" s="127"/>
      <c r="H24" s="127"/>
      <c r="I24" s="128"/>
    </row>
    <row r="25" spans="1:15" x14ac:dyDescent="0.2">
      <c r="F25" s="127"/>
      <c r="G25" s="127"/>
      <c r="H25" s="127"/>
      <c r="I25" s="128"/>
    </row>
    <row r="26" spans="1:15" x14ac:dyDescent="0.2">
      <c r="A26" s="231" t="s">
        <v>117</v>
      </c>
      <c r="C26" s="231"/>
      <c r="D26" s="231"/>
      <c r="E26" s="231"/>
      <c r="F26" s="231"/>
      <c r="G26" s="231"/>
      <c r="H26" s="231"/>
      <c r="I26" s="231"/>
      <c r="J26" s="231"/>
      <c r="K26" s="231"/>
    </row>
    <row r="27" spans="1:15" ht="13.8" thickBot="1" x14ac:dyDescent="0.25"/>
    <row r="28" spans="1:15" ht="44.25" customHeight="1" x14ac:dyDescent="0.2">
      <c r="B28" s="413" t="s">
        <v>115</v>
      </c>
      <c r="C28" s="413"/>
      <c r="D28" s="413" t="s">
        <v>111</v>
      </c>
      <c r="E28" s="413"/>
      <c r="F28" s="413" t="s">
        <v>116</v>
      </c>
      <c r="G28" s="413"/>
      <c r="H28" s="413" t="s">
        <v>124</v>
      </c>
      <c r="I28" s="413"/>
      <c r="J28" s="413" t="s">
        <v>112</v>
      </c>
      <c r="K28" s="414"/>
      <c r="L28" s="439" t="s">
        <v>210</v>
      </c>
      <c r="M28" s="440"/>
      <c r="N28" s="174"/>
      <c r="O28" s="174"/>
    </row>
    <row r="29" spans="1:15" x14ac:dyDescent="0.2">
      <c r="B29" s="399" t="s">
        <v>110</v>
      </c>
      <c r="C29" s="399"/>
      <c r="D29" s="399" t="s">
        <v>27</v>
      </c>
      <c r="E29" s="399"/>
      <c r="F29" s="399" t="s">
        <v>28</v>
      </c>
      <c r="G29" s="399"/>
      <c r="H29" s="399" t="s">
        <v>8</v>
      </c>
      <c r="I29" s="399"/>
      <c r="J29" s="437" t="s">
        <v>59</v>
      </c>
      <c r="K29" s="400"/>
      <c r="L29" s="406" t="s">
        <v>113</v>
      </c>
      <c r="M29" s="407"/>
      <c r="N29" s="174"/>
      <c r="O29" s="174"/>
    </row>
    <row r="30" spans="1:15" ht="39.75" customHeight="1" thickBot="1" x14ac:dyDescent="0.25">
      <c r="B30" s="410"/>
      <c r="C30" s="411"/>
      <c r="D30" s="412"/>
      <c r="E30" s="412"/>
      <c r="F30" s="412"/>
      <c r="G30" s="412"/>
      <c r="H30" s="408">
        <f>B30-D30-F30</f>
        <v>0</v>
      </c>
      <c r="I30" s="409"/>
      <c r="J30" s="402"/>
      <c r="K30" s="403"/>
      <c r="L30" s="404">
        <f>ROUNDDOWN(H30,-2)*J30/1000</f>
        <v>0</v>
      </c>
      <c r="M30" s="405"/>
      <c r="N30" s="168"/>
      <c r="O30" s="168"/>
    </row>
    <row r="31" spans="1:15" x14ac:dyDescent="0.2">
      <c r="B31" s="165" t="s">
        <v>118</v>
      </c>
    </row>
    <row r="35" spans="2:15" ht="33" customHeight="1" x14ac:dyDescent="0.2">
      <c r="B35" s="356" t="s">
        <v>209</v>
      </c>
      <c r="C35" s="356"/>
      <c r="D35" s="356"/>
      <c r="E35" s="356"/>
      <c r="F35" s="356"/>
      <c r="G35" s="356"/>
      <c r="H35" s="356"/>
      <c r="I35" s="356"/>
      <c r="J35" s="356"/>
      <c r="K35" s="356"/>
      <c r="L35" s="356"/>
      <c r="M35" s="356"/>
      <c r="N35" s="183"/>
      <c r="O35" s="183"/>
    </row>
    <row r="36" spans="2:15" ht="16.5" customHeight="1" x14ac:dyDescent="0.2">
      <c r="B36" s="398" t="s">
        <v>125</v>
      </c>
      <c r="C36" s="398"/>
      <c r="D36" s="398"/>
      <c r="E36" s="398"/>
      <c r="F36" s="398"/>
      <c r="G36" s="398"/>
      <c r="H36" s="398"/>
      <c r="I36" s="398"/>
      <c r="J36" s="398"/>
      <c r="K36" s="398"/>
      <c r="L36" s="398"/>
      <c r="M36" s="398"/>
      <c r="N36" s="184"/>
      <c r="O36" s="184"/>
    </row>
    <row r="37" spans="2:15" ht="17.399999999999999" customHeight="1" x14ac:dyDescent="0.2">
      <c r="B37" s="398" t="s">
        <v>126</v>
      </c>
      <c r="C37" s="398"/>
      <c r="D37" s="398"/>
      <c r="E37" s="398"/>
      <c r="F37" s="398"/>
      <c r="G37" s="398"/>
      <c r="H37" s="398"/>
      <c r="I37" s="398"/>
      <c r="J37" s="398"/>
      <c r="K37" s="398"/>
      <c r="L37" s="398"/>
      <c r="M37" s="398"/>
      <c r="N37" s="184"/>
      <c r="O37" s="184"/>
    </row>
    <row r="38" spans="2:15" ht="16.5" customHeight="1" x14ac:dyDescent="0.2">
      <c r="B38" s="398" t="s">
        <v>127</v>
      </c>
      <c r="C38" s="398"/>
      <c r="D38" s="398"/>
      <c r="E38" s="398"/>
      <c r="F38" s="398"/>
      <c r="G38" s="398"/>
      <c r="H38" s="398"/>
      <c r="I38" s="398"/>
      <c r="J38" s="398"/>
      <c r="K38" s="398"/>
      <c r="L38" s="398"/>
      <c r="M38" s="398"/>
      <c r="N38" s="184"/>
      <c r="O38" s="184"/>
    </row>
    <row r="39" spans="2:15" ht="17.399999999999999" customHeight="1" x14ac:dyDescent="0.2">
      <c r="B39" s="398" t="s">
        <v>128</v>
      </c>
      <c r="C39" s="398"/>
      <c r="D39" s="398"/>
      <c r="E39" s="398"/>
      <c r="F39" s="398"/>
      <c r="G39" s="398"/>
      <c r="H39" s="398"/>
      <c r="I39" s="398"/>
      <c r="J39" s="398"/>
      <c r="K39" s="398"/>
      <c r="L39" s="398"/>
      <c r="M39" s="184"/>
      <c r="N39" s="184"/>
      <c r="O39" s="184"/>
    </row>
  </sheetData>
  <mergeCells count="50">
    <mergeCell ref="H28:I28"/>
    <mergeCell ref="D21:E21"/>
    <mergeCell ref="A3:M3"/>
    <mergeCell ref="A9:M9"/>
    <mergeCell ref="B29:C29"/>
    <mergeCell ref="D29:E29"/>
    <mergeCell ref="F29:G29"/>
    <mergeCell ref="H29:I29"/>
    <mergeCell ref="J29:K29"/>
    <mergeCell ref="H5:J5"/>
    <mergeCell ref="H6:J6"/>
    <mergeCell ref="K5:M5"/>
    <mergeCell ref="F7:G7"/>
    <mergeCell ref="F5:G5"/>
    <mergeCell ref="B22:C22"/>
    <mergeCell ref="L28:M28"/>
    <mergeCell ref="K6:M6"/>
    <mergeCell ref="I20:I21"/>
    <mergeCell ref="F20:H20"/>
    <mergeCell ref="F21:G21"/>
    <mergeCell ref="B21:C21"/>
    <mergeCell ref="B20:C20"/>
    <mergeCell ref="D20:E20"/>
    <mergeCell ref="B11:C12"/>
    <mergeCell ref="B14:C14"/>
    <mergeCell ref="D14:E14"/>
    <mergeCell ref="F14:G14"/>
    <mergeCell ref="B28:C28"/>
    <mergeCell ref="D28:E28"/>
    <mergeCell ref="D11:E12"/>
    <mergeCell ref="F11:G12"/>
    <mergeCell ref="D22:E22"/>
    <mergeCell ref="F22:G22"/>
    <mergeCell ref="F28:G28"/>
    <mergeCell ref="B39:L39"/>
    <mergeCell ref="B35:M35"/>
    <mergeCell ref="B38:M38"/>
    <mergeCell ref="B13:C13"/>
    <mergeCell ref="D13:E13"/>
    <mergeCell ref="F13:G13"/>
    <mergeCell ref="B37:M37"/>
    <mergeCell ref="J30:K30"/>
    <mergeCell ref="L30:M30"/>
    <mergeCell ref="L29:M29"/>
    <mergeCell ref="H30:I30"/>
    <mergeCell ref="B36:M36"/>
    <mergeCell ref="B30:C30"/>
    <mergeCell ref="D30:E30"/>
    <mergeCell ref="F30:G30"/>
    <mergeCell ref="J28:K28"/>
  </mergeCells>
  <phoneticPr fontId="1"/>
  <dataValidations count="3">
    <dataValidation type="list" allowBlank="1" showInputMessage="1" showErrorMessage="1" sqref="I22" xr:uid="{00000000-0002-0000-0400-000000000000}">
      <formula1>"該当"</formula1>
    </dataValidation>
    <dataValidation type="list" allowBlank="1" showInputMessage="1" showErrorMessage="1" sqref="H22" xr:uid="{00000000-0002-0000-0400-000001000000}">
      <formula1>"1,2"</formula1>
    </dataValidation>
    <dataValidation type="list" allowBlank="1" showInputMessage="1" showErrorMessage="1" sqref="I7" xr:uid="{309F81C3-9699-47B0-BA9D-28FF13B1D71B}">
      <formula1>"○"</formula1>
    </dataValidation>
  </dataValidations>
  <pageMargins left="0.98425196850393704" right="0.98425196850393704" top="0.59055118110236227" bottom="0.59055118110236227" header="0.31496062992125984" footer="0.31496062992125984"/>
  <pageSetup paperSize="9" scale="74" fitToHeight="0" orientation="portrait" r:id="rId1"/>
  <ignoredErrors>
    <ignoredError sqref="F2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39"/>
  <sheetViews>
    <sheetView tabSelected="1" view="pageBreakPreview" zoomScale="90" zoomScaleNormal="100" zoomScaleSheetLayoutView="90" workbookViewId="0">
      <selection activeCell="C11" sqref="C11:E11"/>
    </sheetView>
  </sheetViews>
  <sheetFormatPr defaultColWidth="9" defaultRowHeight="13.2" x14ac:dyDescent="0.2"/>
  <cols>
    <col min="1" max="1" width="2.21875" style="41" customWidth="1"/>
    <col min="2" max="2" width="5.77734375" style="41" customWidth="1"/>
    <col min="3" max="5" width="9" style="41"/>
    <col min="6" max="6" width="10" style="41" customWidth="1"/>
    <col min="7" max="12" width="9" style="41"/>
    <col min="13" max="13" width="1.6640625" style="41" customWidth="1"/>
    <col min="14" max="14" width="2" style="41" customWidth="1"/>
    <col min="15" max="16384" width="9" style="41"/>
  </cols>
  <sheetData>
    <row r="1" spans="2:23" x14ac:dyDescent="0.2">
      <c r="B1" s="466" t="s">
        <v>74</v>
      </c>
      <c r="C1" s="466"/>
    </row>
    <row r="3" spans="2:23" ht="14.4" x14ac:dyDescent="0.2">
      <c r="B3" s="467" t="s">
        <v>218</v>
      </c>
      <c r="C3" s="467"/>
      <c r="D3" s="467"/>
      <c r="E3" s="467"/>
      <c r="F3" s="467"/>
      <c r="G3" s="467"/>
      <c r="H3" s="467"/>
      <c r="I3" s="467"/>
      <c r="J3" s="467"/>
      <c r="K3" s="467"/>
      <c r="L3" s="467"/>
      <c r="M3" s="21"/>
      <c r="N3" s="21"/>
      <c r="O3" s="21"/>
      <c r="P3" s="21"/>
      <c r="Q3" s="21"/>
      <c r="R3" s="21"/>
      <c r="S3" s="21"/>
      <c r="T3" s="21"/>
      <c r="U3" s="21"/>
      <c r="V3" s="21"/>
      <c r="W3" s="21"/>
    </row>
    <row r="4" spans="2:23" ht="14.4" x14ac:dyDescent="0.2">
      <c r="B4" s="21"/>
      <c r="C4" s="21"/>
      <c r="D4" s="21"/>
      <c r="E4" s="21"/>
      <c r="F4" s="21"/>
      <c r="G4" s="21"/>
      <c r="H4" s="21"/>
      <c r="I4" s="21"/>
      <c r="J4" s="21"/>
      <c r="K4" s="21"/>
      <c r="L4" s="21"/>
      <c r="M4" s="21"/>
      <c r="N4" s="21"/>
      <c r="O4" s="21"/>
      <c r="P4" s="21"/>
      <c r="Q4" s="21"/>
      <c r="R4" s="21"/>
      <c r="S4" s="21"/>
      <c r="T4" s="21"/>
      <c r="U4" s="21"/>
      <c r="V4" s="21"/>
      <c r="W4" s="21"/>
    </row>
    <row r="5" spans="2:23" s="3" customFormat="1" ht="26.25" customHeight="1" x14ac:dyDescent="0.2">
      <c r="G5" s="68"/>
      <c r="H5" s="64"/>
      <c r="I5" s="143" t="s">
        <v>13</v>
      </c>
      <c r="J5" s="263"/>
      <c r="K5" s="468"/>
      <c r="L5" s="254"/>
    </row>
    <row r="6" spans="2:23" ht="14.25" customHeight="1" x14ac:dyDescent="0.2">
      <c r="F6" s="60"/>
      <c r="G6" s="60"/>
    </row>
    <row r="7" spans="2:23" s="19" customFormat="1" x14ac:dyDescent="0.2">
      <c r="B7" s="462" t="s">
        <v>80</v>
      </c>
      <c r="C7" s="462"/>
      <c r="D7" s="462"/>
      <c r="E7" s="462"/>
      <c r="F7" s="462"/>
      <c r="G7" s="462"/>
      <c r="H7" s="462"/>
      <c r="I7" s="462"/>
      <c r="J7" s="462"/>
      <c r="K7" s="462"/>
      <c r="L7" s="462"/>
    </row>
    <row r="8" spans="2:23" s="19" customFormat="1" ht="12.75" customHeight="1" x14ac:dyDescent="0.2">
      <c r="B8" s="63"/>
    </row>
    <row r="9" spans="2:23" s="19" customFormat="1" ht="39.6" x14ac:dyDescent="0.2">
      <c r="B9" s="145" t="s">
        <v>24</v>
      </c>
      <c r="C9" s="269" t="s">
        <v>4</v>
      </c>
      <c r="D9" s="270"/>
      <c r="E9" s="271"/>
      <c r="F9" s="143" t="s">
        <v>192</v>
      </c>
      <c r="G9" s="143" t="s">
        <v>46</v>
      </c>
      <c r="H9" s="146" t="s">
        <v>191</v>
      </c>
      <c r="I9" s="455" t="s">
        <v>25</v>
      </c>
      <c r="J9" s="456"/>
      <c r="K9" s="269" t="s">
        <v>23</v>
      </c>
      <c r="L9" s="271"/>
    </row>
    <row r="10" spans="2:23" s="19" customFormat="1" ht="18.75" customHeight="1" x14ac:dyDescent="0.2">
      <c r="B10" s="7">
        <v>1</v>
      </c>
      <c r="C10" s="443"/>
      <c r="D10" s="444"/>
      <c r="E10" s="445"/>
      <c r="F10" s="116"/>
      <c r="G10" s="108"/>
      <c r="H10" s="239"/>
      <c r="I10" s="457"/>
      <c r="J10" s="280"/>
      <c r="K10" s="458"/>
      <c r="L10" s="459"/>
    </row>
    <row r="11" spans="2:23" s="19" customFormat="1" ht="18.75" customHeight="1" x14ac:dyDescent="0.2">
      <c r="B11" s="57"/>
      <c r="C11" s="446"/>
      <c r="D11" s="447"/>
      <c r="E11" s="448"/>
      <c r="F11" s="109"/>
      <c r="G11" s="109"/>
      <c r="H11" s="240"/>
      <c r="I11" s="272"/>
      <c r="J11" s="254"/>
      <c r="K11" s="451"/>
      <c r="L11" s="452"/>
    </row>
    <row r="12" spans="2:23" s="19" customFormat="1" ht="18.75" customHeight="1" x14ac:dyDescent="0.2">
      <c r="B12" s="59"/>
      <c r="C12" s="446"/>
      <c r="D12" s="447"/>
      <c r="E12" s="448"/>
      <c r="F12" s="109"/>
      <c r="G12" s="109"/>
      <c r="H12" s="240"/>
      <c r="I12" s="272"/>
      <c r="J12" s="254"/>
      <c r="K12" s="451"/>
      <c r="L12" s="452"/>
    </row>
    <row r="13" spans="2:23" s="19" customFormat="1" ht="18.75" customHeight="1" x14ac:dyDescent="0.2">
      <c r="B13" s="59"/>
      <c r="C13" s="446"/>
      <c r="D13" s="447"/>
      <c r="E13" s="448"/>
      <c r="F13" s="109"/>
      <c r="G13" s="109"/>
      <c r="H13" s="240"/>
      <c r="I13" s="272"/>
      <c r="J13" s="254"/>
      <c r="K13" s="451"/>
      <c r="L13" s="452"/>
    </row>
    <row r="14" spans="2:23" s="19" customFormat="1" ht="18.75" customHeight="1" x14ac:dyDescent="0.2">
      <c r="B14" s="59"/>
      <c r="C14" s="463" t="s">
        <v>17</v>
      </c>
      <c r="D14" s="464"/>
      <c r="E14" s="464"/>
      <c r="F14" s="464"/>
      <c r="G14" s="464"/>
      <c r="H14" s="465"/>
      <c r="I14" s="453">
        <f>SUM(I10:J13)</f>
        <v>0</v>
      </c>
      <c r="J14" s="454"/>
      <c r="K14" s="453">
        <f>SUM(K10:L13)</f>
        <v>0</v>
      </c>
      <c r="L14" s="454"/>
    </row>
    <row r="15" spans="2:23" s="19" customFormat="1" ht="4.5" customHeight="1" x14ac:dyDescent="0.2"/>
    <row r="17" spans="2:13" s="3" customFormat="1" ht="13.8" x14ac:dyDescent="0.2">
      <c r="B17" s="69"/>
      <c r="C17" s="69"/>
      <c r="D17" s="70"/>
      <c r="E17" s="70"/>
      <c r="F17" s="70"/>
      <c r="G17" s="70"/>
      <c r="H17" s="69"/>
      <c r="I17" s="69"/>
      <c r="J17" s="62"/>
      <c r="K17" s="62"/>
      <c r="L17" s="62"/>
      <c r="M17" s="60"/>
    </row>
    <row r="18" spans="2:13" x14ac:dyDescent="0.2">
      <c r="B18" s="462" t="s">
        <v>81</v>
      </c>
      <c r="C18" s="462"/>
      <c r="D18" s="462"/>
      <c r="E18" s="462"/>
      <c r="F18" s="462"/>
      <c r="G18" s="462"/>
      <c r="H18" s="462"/>
      <c r="I18" s="462"/>
      <c r="J18" s="462"/>
      <c r="K18" s="462"/>
      <c r="L18" s="462"/>
    </row>
    <row r="19" spans="2:13" ht="12.75" customHeight="1" x14ac:dyDescent="0.2">
      <c r="B19" s="149"/>
      <c r="C19" s="149"/>
      <c r="D19" s="149"/>
      <c r="E19" s="149"/>
      <c r="F19" s="149"/>
      <c r="G19" s="149"/>
      <c r="H19" s="149"/>
      <c r="I19" s="149"/>
      <c r="J19" s="149"/>
      <c r="K19" s="149"/>
      <c r="L19" s="149"/>
    </row>
    <row r="20" spans="2:13" s="3" customFormat="1" ht="93.75" customHeight="1" x14ac:dyDescent="0.2">
      <c r="B20" s="145" t="s">
        <v>24</v>
      </c>
      <c r="C20" s="269" t="s">
        <v>4</v>
      </c>
      <c r="D20" s="270"/>
      <c r="E20" s="271"/>
      <c r="F20" s="152" t="s">
        <v>14</v>
      </c>
      <c r="G20" s="150" t="s">
        <v>130</v>
      </c>
      <c r="H20" s="150" t="s">
        <v>129</v>
      </c>
      <c r="I20" s="455" t="s">
        <v>25</v>
      </c>
      <c r="J20" s="456"/>
      <c r="K20" s="269" t="s">
        <v>23</v>
      </c>
      <c r="L20" s="271"/>
      <c r="M20" s="61"/>
    </row>
    <row r="21" spans="2:13" s="3" customFormat="1" ht="18.75" customHeight="1" x14ac:dyDescent="0.2">
      <c r="B21" s="7">
        <v>1</v>
      </c>
      <c r="C21" s="443"/>
      <c r="D21" s="444"/>
      <c r="E21" s="445"/>
      <c r="F21" s="244"/>
      <c r="G21" s="185"/>
      <c r="H21" s="147"/>
      <c r="I21" s="460"/>
      <c r="J21" s="461"/>
      <c r="K21" s="458"/>
      <c r="L21" s="459"/>
      <c r="M21" s="60"/>
    </row>
    <row r="22" spans="2:13" ht="18.75" customHeight="1" x14ac:dyDescent="0.2">
      <c r="B22" s="57"/>
      <c r="C22" s="446"/>
      <c r="D22" s="447"/>
      <c r="E22" s="448"/>
      <c r="F22" s="244"/>
      <c r="G22" s="109"/>
      <c r="H22" s="58"/>
      <c r="I22" s="272"/>
      <c r="J22" s="254"/>
      <c r="K22" s="451"/>
      <c r="L22" s="452"/>
    </row>
    <row r="23" spans="2:13" ht="18.75" customHeight="1" x14ac:dyDescent="0.2">
      <c r="B23" s="59"/>
      <c r="C23" s="446"/>
      <c r="D23" s="447"/>
      <c r="E23" s="448"/>
      <c r="F23" s="244"/>
      <c r="G23" s="109"/>
      <c r="H23" s="58"/>
      <c r="I23" s="272"/>
      <c r="J23" s="254"/>
      <c r="K23" s="451"/>
      <c r="L23" s="452"/>
    </row>
    <row r="24" spans="2:13" ht="18.75" customHeight="1" x14ac:dyDescent="0.2">
      <c r="B24" s="59"/>
      <c r="C24" s="446"/>
      <c r="D24" s="447"/>
      <c r="E24" s="448"/>
      <c r="F24" s="244"/>
      <c r="G24" s="109"/>
      <c r="H24" s="58"/>
      <c r="I24" s="272"/>
      <c r="J24" s="254"/>
      <c r="K24" s="451"/>
      <c r="L24" s="452"/>
    </row>
    <row r="25" spans="2:13" ht="18.75" customHeight="1" x14ac:dyDescent="0.2">
      <c r="B25" s="59"/>
      <c r="C25" s="463" t="s">
        <v>17</v>
      </c>
      <c r="D25" s="464"/>
      <c r="E25" s="464"/>
      <c r="F25" s="464"/>
      <c r="G25" s="464"/>
      <c r="H25" s="465"/>
      <c r="I25" s="453">
        <f>SUM(I21:J24)</f>
        <v>0</v>
      </c>
      <c r="J25" s="454"/>
      <c r="K25" s="453">
        <f>SUM(K21:L24)</f>
        <v>0</v>
      </c>
      <c r="L25" s="454"/>
    </row>
    <row r="26" spans="2:13" x14ac:dyDescent="0.2">
      <c r="B26" s="19" t="s">
        <v>219</v>
      </c>
    </row>
    <row r="27" spans="2:13" s="19" customFormat="1" x14ac:dyDescent="0.2"/>
    <row r="28" spans="2:13" s="19" customFormat="1" x14ac:dyDescent="0.2"/>
    <row r="29" spans="2:13" s="138" customFormat="1" x14ac:dyDescent="0.2">
      <c r="B29" s="139" t="s">
        <v>216</v>
      </c>
    </row>
    <row r="30" spans="2:13" s="138" customFormat="1" ht="12.75" customHeight="1" x14ac:dyDescent="0.2">
      <c r="B30" s="139"/>
    </row>
    <row r="31" spans="2:13" s="138" customFormat="1" x14ac:dyDescent="0.2">
      <c r="B31" s="449" t="s">
        <v>65</v>
      </c>
      <c r="C31" s="449"/>
      <c r="D31" s="449"/>
    </row>
    <row r="32" spans="2:13" s="138" customFormat="1" ht="27.75" customHeight="1" x14ac:dyDescent="0.2">
      <c r="B32" s="450"/>
      <c r="C32" s="449"/>
      <c r="D32" s="449"/>
    </row>
    <row r="33" spans="2:13" s="138" customFormat="1" x14ac:dyDescent="0.2">
      <c r="B33" s="139"/>
    </row>
    <row r="34" spans="2:13" s="140" customFormat="1" x14ac:dyDescent="0.2"/>
    <row r="35" spans="2:13" s="140" customFormat="1" x14ac:dyDescent="0.2">
      <c r="B35" s="139" t="s">
        <v>82</v>
      </c>
      <c r="C35" s="138"/>
      <c r="D35" s="138"/>
    </row>
    <row r="36" spans="2:13" s="140" customFormat="1" x14ac:dyDescent="0.2">
      <c r="B36" s="139"/>
      <c r="C36" s="138"/>
      <c r="D36" s="138"/>
    </row>
    <row r="37" spans="2:13" s="140" customFormat="1" x14ac:dyDescent="0.2">
      <c r="B37" s="449" t="s">
        <v>22</v>
      </c>
      <c r="C37" s="449"/>
      <c r="D37" s="449"/>
    </row>
    <row r="38" spans="2:13" s="140" customFormat="1" ht="40.5" customHeight="1" x14ac:dyDescent="0.2">
      <c r="B38" s="441">
        <f>SUM(K24,K14,B32)</f>
        <v>0</v>
      </c>
      <c r="C38" s="442"/>
      <c r="D38" s="442"/>
      <c r="E38" s="141"/>
      <c r="F38" s="141"/>
      <c r="G38" s="141"/>
      <c r="H38" s="141"/>
      <c r="I38" s="141"/>
      <c r="J38" s="141"/>
      <c r="K38" s="141"/>
      <c r="L38" s="148"/>
      <c r="M38" s="148"/>
    </row>
    <row r="39" spans="2:13" s="140" customFormat="1" x14ac:dyDescent="0.2"/>
  </sheetData>
  <mergeCells count="45">
    <mergeCell ref="C13:E13"/>
    <mergeCell ref="C14:H14"/>
    <mergeCell ref="I25:J25"/>
    <mergeCell ref="C25:H25"/>
    <mergeCell ref="B1:C1"/>
    <mergeCell ref="B3:L3"/>
    <mergeCell ref="B18:L18"/>
    <mergeCell ref="J5:L5"/>
    <mergeCell ref="K20:L20"/>
    <mergeCell ref="C20:E20"/>
    <mergeCell ref="I14:J14"/>
    <mergeCell ref="K14:L14"/>
    <mergeCell ref="I11:J11"/>
    <mergeCell ref="K11:L11"/>
    <mergeCell ref="I12:J12"/>
    <mergeCell ref="K12:L12"/>
    <mergeCell ref="B7:L7"/>
    <mergeCell ref="C9:E9"/>
    <mergeCell ref="C10:E10"/>
    <mergeCell ref="C11:E11"/>
    <mergeCell ref="C12:E12"/>
    <mergeCell ref="K23:L23"/>
    <mergeCell ref="K24:L24"/>
    <mergeCell ref="K25:L25"/>
    <mergeCell ref="I9:J9"/>
    <mergeCell ref="K9:L9"/>
    <mergeCell ref="I10:J10"/>
    <mergeCell ref="K10:L10"/>
    <mergeCell ref="K21:L21"/>
    <mergeCell ref="K22:L22"/>
    <mergeCell ref="I20:J20"/>
    <mergeCell ref="I21:J21"/>
    <mergeCell ref="I22:J22"/>
    <mergeCell ref="I23:J23"/>
    <mergeCell ref="I24:J24"/>
    <mergeCell ref="K13:L13"/>
    <mergeCell ref="I13:J13"/>
    <mergeCell ref="B38:D38"/>
    <mergeCell ref="C21:E21"/>
    <mergeCell ref="C22:E22"/>
    <mergeCell ref="C23:E23"/>
    <mergeCell ref="C24:E24"/>
    <mergeCell ref="B37:D37"/>
    <mergeCell ref="B32:D32"/>
    <mergeCell ref="B31:D31"/>
  </mergeCells>
  <phoneticPr fontId="1"/>
  <dataValidations count="1">
    <dataValidation type="list" allowBlank="1" showInputMessage="1" showErrorMessage="1" sqref="F21:F24" xr:uid="{A5869DD9-2E4A-420A-835B-4F4847A8067A}">
      <formula1>"一般,中山間,一般／中山間"</formula1>
    </dataValidation>
  </dataValidations>
  <pageMargins left="0.98425196850393704" right="0.98425196850393704" top="0.98425196850393704" bottom="0.98425196850393704" header="0.31496062992125984" footer="0.31496062992125984"/>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様式第１号</vt:lpstr>
      <vt:lpstr>1号別添</vt:lpstr>
      <vt:lpstr>様式第２号</vt:lpstr>
      <vt:lpstr>様式第３号</vt:lpstr>
      <vt:lpstr>様式第４号</vt:lpstr>
      <vt:lpstr>様式第５号</vt:lpstr>
      <vt:lpstr>様式第１号!_FilterDatabase</vt:lpstr>
      <vt:lpstr>'1号別添'!Print_Area</vt:lpstr>
      <vt:lpstr>様式第１号!Print_Area</vt:lpstr>
      <vt:lpstr>様式第２号!Print_Area</vt:lpstr>
      <vt:lpstr>様式第３号!Print_Area</vt:lpstr>
      <vt:lpstr>様式第４号!Print_Area</vt:lpstr>
      <vt:lpstr>様式第５号!Print_Area</vt:lpstr>
      <vt:lpstr>様式第１号!Print_Titles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柴田　千成</cp:lastModifiedBy>
  <cp:lastPrinted>2026-07-22T05:04:10Z</cp:lastPrinted>
  <dcterms:created xsi:type="dcterms:W3CDTF">2018-11-01T01:54:00Z</dcterms:created>
  <dcterms:modified xsi:type="dcterms:W3CDTF">2026-07-31T05:49:08Z</dcterms:modified>
</cp:coreProperties>
</file>